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17256" windowHeight="5784"/>
  </bookViews>
  <sheets>
    <sheet name="Sayfa1" sheetId="1" r:id="rId1"/>
  </sheets>
  <definedNames>
    <definedName name="_xlnm.Print_Area" localSheetId="0">Sayfa1!$A$1:$N$49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E42" i="1" l="1"/>
  <c r="E16" i="1"/>
  <c r="E48" i="1" l="1"/>
  <c r="E46" i="1"/>
  <c r="E44" i="1"/>
  <c r="E39" i="1"/>
  <c r="E34" i="1"/>
  <c r="E31" i="1"/>
  <c r="E25" i="1"/>
  <c r="E22" i="1"/>
  <c r="E19" i="1"/>
  <c r="E13" i="1"/>
  <c r="E6" i="1"/>
  <c r="M47" i="1" l="1"/>
  <c r="M43" i="1"/>
  <c r="M38" i="1"/>
  <c r="M30" i="1"/>
  <c r="M24" i="1"/>
  <c r="M21" i="1"/>
  <c r="M18" i="1"/>
  <c r="M5" i="1"/>
  <c r="E4" i="1"/>
  <c r="M3" i="1"/>
</calcChain>
</file>

<file path=xl/sharedStrings.xml><?xml version="1.0" encoding="utf-8"?>
<sst xmlns="http://schemas.openxmlformats.org/spreadsheetml/2006/main" count="156" uniqueCount="33">
  <si>
    <t>HKU IRO</t>
  </si>
  <si>
    <t>No</t>
  </si>
  <si>
    <t>GPA</t>
  </si>
  <si>
    <t>Computer Engineering</t>
  </si>
  <si>
    <t>Law</t>
  </si>
  <si>
    <t>Architecture</t>
  </si>
  <si>
    <t>Interior Architecture and Environmental Design</t>
  </si>
  <si>
    <t>ELT</t>
  </si>
  <si>
    <t>Department</t>
  </si>
  <si>
    <t>Type</t>
  </si>
  <si>
    <t>Writing Exam</t>
  </si>
  <si>
    <t>Oral Exam</t>
  </si>
  <si>
    <t>Total</t>
  </si>
  <si>
    <t>RESULTS</t>
  </si>
  <si>
    <t>0.00</t>
  </si>
  <si>
    <t>Gazi ve Şehit çocuklarına</t>
  </si>
  <si>
    <t>Engellililk durumu</t>
  </si>
  <si>
    <t>Başvuru Esnasında Staj Kabul Mektubu Sunma</t>
  </si>
  <si>
    <t>Dil sınavına gireceğini beyan edip mazeretsiz girmeme</t>
  </si>
  <si>
    <t>Daha önce yararlanma (hibeli / hibesiz)</t>
  </si>
  <si>
    <t>Yaz Stajı</t>
  </si>
  <si>
    <t>Architecture MA</t>
  </si>
  <si>
    <t>Justice</t>
  </si>
  <si>
    <t>LIST OF STUDENTS - 10.04.2023</t>
  </si>
  <si>
    <t>FAILED</t>
  </si>
  <si>
    <t xml:space="preserve">Mechanical Engineering </t>
  </si>
  <si>
    <t>SELECTED 1</t>
  </si>
  <si>
    <t>SELECTED 2</t>
  </si>
  <si>
    <t>Special Education Teaching</t>
  </si>
  <si>
    <t>Gastronomy and Culinary Arts</t>
  </si>
  <si>
    <t>Physical Therapy and Rehabilitation</t>
  </si>
  <si>
    <t>Student No</t>
  </si>
  <si>
    <t>SUBSITUTE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</si>
</sst>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rgb="FF9C0006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double">
        <color rgb="FF3F3F3F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2" applyNumberFormat="0" applyAlignment="0" applyProtection="0"/>
    <xf numFmtId="0" fontId="15" fillId="5" borderId="0" applyNumberFormat="0" applyBorder="0" applyAlignment="0" applyProtection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4" fillId="0" borderId="0" xfId="0" applyFont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1" xfId="2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3" fillId="5" borderId="7" xfId="3" applyFont="1" applyBorder="1" applyAlignment="1">
      <alignment horizontal="center" vertical="center" wrapText="1"/>
    </xf>
    <xf numFmtId="0" fontId="13" fillId="5" borderId="19" xfId="3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3" borderId="24" xfId="1" applyFont="1" applyBorder="1" applyAlignment="1">
      <alignment horizontal="center" vertical="center" wrapText="1"/>
    </xf>
    <xf numFmtId="0" fontId="7" fillId="3" borderId="4" xfId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19" xfId="3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6" fillId="4" borderId="5" xfId="2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6" fillId="4" borderId="11" xfId="2" applyBorder="1" applyAlignment="1">
      <alignment horizontal="center" wrapText="1"/>
    </xf>
    <xf numFmtId="0" fontId="6" fillId="4" borderId="8" xfId="2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4">
    <cellStyle name="İşaretli Hücre" xfId="2" builtinId="23"/>
    <cellStyle name="Kötü" xfId="1" builtinId="27"/>
    <cellStyle name="Normal" xfId="0" builtinId="0"/>
    <cellStyle name="Vurgu1" xfId="3" builtinId="29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10" zoomScale="55" zoomScaleNormal="55" workbookViewId="0">
      <selection activeCell="A7" sqref="A7:N7"/>
    </sheetView>
  </sheetViews>
  <sheetFormatPr defaultColWidth="8.88671875" defaultRowHeight="15.6" x14ac:dyDescent="0.3"/>
  <cols>
    <col min="1" max="1" width="7.44140625" style="30" customWidth="1"/>
    <col min="2" max="2" width="28.88671875" style="24" customWidth="1"/>
    <col min="3" max="3" width="32.6640625" style="24" customWidth="1"/>
    <col min="4" max="4" width="6.44140625" style="24" bestFit="1" customWidth="1"/>
    <col min="5" max="5" width="7.6640625" style="7" customWidth="1"/>
    <col min="6" max="6" width="7.109375" style="9" customWidth="1"/>
    <col min="7" max="7" width="12.44140625" customWidth="1"/>
    <col min="8" max="8" width="11.109375" customWidth="1"/>
    <col min="9" max="9" width="10.44140625" customWidth="1"/>
    <col min="10" max="10" width="10.88671875" customWidth="1"/>
    <col min="11" max="11" width="11.6640625" customWidth="1"/>
    <col min="13" max="13" width="9.109375" style="27" bestFit="1" customWidth="1"/>
    <col min="14" max="14" width="16.88671875" style="20" bestFit="1" customWidth="1"/>
    <col min="15" max="15" width="19" customWidth="1"/>
  </cols>
  <sheetData>
    <row r="1" spans="1:14" ht="27.6" x14ac:dyDescent="0.3">
      <c r="A1" s="29" t="s">
        <v>0</v>
      </c>
      <c r="B1" s="95" t="s">
        <v>23</v>
      </c>
      <c r="C1" s="95"/>
      <c r="D1" s="22"/>
    </row>
    <row r="2" spans="1:14" s="2" customFormat="1" ht="69.599999999999994" thickBot="1" x14ac:dyDescent="0.35">
      <c r="A2" s="1" t="s">
        <v>1</v>
      </c>
      <c r="B2" s="23" t="s">
        <v>31</v>
      </c>
      <c r="C2" s="23" t="s">
        <v>8</v>
      </c>
      <c r="D2" s="23" t="s">
        <v>9</v>
      </c>
      <c r="E2" s="6" t="s">
        <v>10</v>
      </c>
      <c r="F2" s="1" t="s">
        <v>11</v>
      </c>
      <c r="G2" s="1" t="s">
        <v>15</v>
      </c>
      <c r="H2" s="1" t="s">
        <v>16</v>
      </c>
      <c r="I2" s="3" t="s">
        <v>17</v>
      </c>
      <c r="J2" s="5" t="s">
        <v>18</v>
      </c>
      <c r="K2" s="4" t="s">
        <v>19</v>
      </c>
      <c r="L2" s="1" t="s">
        <v>2</v>
      </c>
      <c r="M2" s="28" t="s">
        <v>12</v>
      </c>
      <c r="N2" s="21" t="s">
        <v>13</v>
      </c>
    </row>
    <row r="3" spans="1:14" ht="20.399999999999999" thickTop="1" x14ac:dyDescent="0.3">
      <c r="A3" s="85">
        <v>1</v>
      </c>
      <c r="B3" s="93">
        <v>181803042</v>
      </c>
      <c r="C3" s="98" t="s">
        <v>7</v>
      </c>
      <c r="D3" s="36" t="s">
        <v>20</v>
      </c>
      <c r="E3" s="16">
        <v>0</v>
      </c>
      <c r="F3" s="17">
        <v>0</v>
      </c>
      <c r="G3" s="84" t="s">
        <v>14</v>
      </c>
      <c r="H3" s="84" t="s">
        <v>14</v>
      </c>
      <c r="I3" s="84" t="s">
        <v>14</v>
      </c>
      <c r="J3" s="55" t="s">
        <v>14</v>
      </c>
      <c r="K3" s="84" t="s">
        <v>14</v>
      </c>
      <c r="L3" s="81">
        <v>65.459999999999994</v>
      </c>
      <c r="M3" s="102">
        <f>AVERAGE(L3,E4)</f>
        <v>32.729999999999997</v>
      </c>
      <c r="N3" s="45" t="s">
        <v>24</v>
      </c>
    </row>
    <row r="4" spans="1:14" ht="20.399999999999999" thickBot="1" x14ac:dyDescent="0.35">
      <c r="A4" s="58"/>
      <c r="B4" s="94"/>
      <c r="C4" s="99"/>
      <c r="D4" s="37"/>
      <c r="E4" s="62">
        <f>E3*75%+F3*25%</f>
        <v>0</v>
      </c>
      <c r="F4" s="63"/>
      <c r="G4" s="56"/>
      <c r="H4" s="56"/>
      <c r="I4" s="56"/>
      <c r="J4" s="56"/>
      <c r="K4" s="56"/>
      <c r="L4" s="52"/>
      <c r="M4" s="104"/>
      <c r="N4" s="46"/>
    </row>
    <row r="5" spans="1:14" ht="20.25" customHeight="1" thickTop="1" x14ac:dyDescent="0.3">
      <c r="A5" s="85">
        <v>2</v>
      </c>
      <c r="B5" s="93">
        <v>181803028</v>
      </c>
      <c r="C5" s="98" t="s">
        <v>7</v>
      </c>
      <c r="D5" s="36" t="s">
        <v>20</v>
      </c>
      <c r="E5" s="16">
        <v>65</v>
      </c>
      <c r="F5" s="17">
        <v>90</v>
      </c>
      <c r="G5" s="84" t="s">
        <v>14</v>
      </c>
      <c r="H5" s="84" t="s">
        <v>14</v>
      </c>
      <c r="I5" s="84" t="s">
        <v>14</v>
      </c>
      <c r="J5" s="84" t="s">
        <v>14</v>
      </c>
      <c r="K5" s="84" t="s">
        <v>14</v>
      </c>
      <c r="L5" s="81">
        <v>82.5</v>
      </c>
      <c r="M5" s="102">
        <f>AVERAGE(L5,E6)</f>
        <v>80</v>
      </c>
      <c r="N5" s="41" t="s">
        <v>26</v>
      </c>
    </row>
    <row r="6" spans="1:14" ht="20.399999999999999" thickBot="1" x14ac:dyDescent="0.35">
      <c r="A6" s="73"/>
      <c r="B6" s="100"/>
      <c r="C6" s="101"/>
      <c r="D6" s="37"/>
      <c r="E6" s="74">
        <f>E5*50%+F5*50%</f>
        <v>77.5</v>
      </c>
      <c r="F6" s="75"/>
      <c r="G6" s="71"/>
      <c r="H6" s="71"/>
      <c r="I6" s="71"/>
      <c r="J6" s="71"/>
      <c r="K6" s="71"/>
      <c r="L6" s="67"/>
      <c r="M6" s="103"/>
      <c r="N6" s="42"/>
    </row>
    <row r="7" spans="1:14" thickTop="1" thickBot="1" x14ac:dyDescent="0.3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0.25" customHeight="1" thickTop="1" x14ac:dyDescent="0.3">
      <c r="A8" s="96">
        <v>3</v>
      </c>
      <c r="B8" s="88">
        <v>191902030</v>
      </c>
      <c r="C8" s="78" t="s">
        <v>30</v>
      </c>
      <c r="D8" s="36" t="s">
        <v>20</v>
      </c>
      <c r="E8" s="16">
        <v>66</v>
      </c>
      <c r="F8" s="14">
        <v>28</v>
      </c>
      <c r="G8" s="70" t="s">
        <v>14</v>
      </c>
      <c r="H8" s="70" t="s">
        <v>14</v>
      </c>
      <c r="I8" s="70" t="s">
        <v>14</v>
      </c>
      <c r="J8" s="70" t="s">
        <v>14</v>
      </c>
      <c r="K8" s="70" t="s">
        <v>14</v>
      </c>
      <c r="L8" s="66">
        <v>71.760000000000005</v>
      </c>
      <c r="M8" s="68">
        <v>59.38</v>
      </c>
      <c r="N8" s="45" t="s">
        <v>24</v>
      </c>
    </row>
    <row r="9" spans="1:14" ht="20.399999999999999" thickBot="1" x14ac:dyDescent="0.35">
      <c r="A9" s="97"/>
      <c r="B9" s="89"/>
      <c r="C9" s="65"/>
      <c r="D9" s="37"/>
      <c r="E9" s="62">
        <v>47</v>
      </c>
      <c r="F9" s="63"/>
      <c r="G9" s="56"/>
      <c r="H9" s="56"/>
      <c r="I9" s="56"/>
      <c r="J9" s="56"/>
      <c r="K9" s="56"/>
      <c r="L9" s="52"/>
      <c r="M9" s="83"/>
      <c r="N9" s="46"/>
    </row>
    <row r="10" spans="1:14" ht="20.25" customHeight="1" thickTop="1" x14ac:dyDescent="0.3">
      <c r="A10" s="33">
        <v>4</v>
      </c>
      <c r="B10" s="34">
        <v>191902028</v>
      </c>
      <c r="C10" s="78" t="s">
        <v>30</v>
      </c>
      <c r="D10" s="36" t="s">
        <v>20</v>
      </c>
      <c r="E10" s="26">
        <v>0</v>
      </c>
      <c r="F10" s="10">
        <v>0</v>
      </c>
      <c r="G10" s="91">
        <v>10</v>
      </c>
      <c r="H10" s="32" t="s">
        <v>14</v>
      </c>
      <c r="I10" s="32" t="s">
        <v>14</v>
      </c>
      <c r="J10" s="32" t="s">
        <v>14</v>
      </c>
      <c r="K10" s="32" t="s">
        <v>14</v>
      </c>
      <c r="L10" s="39">
        <v>80.400000000000006</v>
      </c>
      <c r="M10" s="40">
        <v>50.2</v>
      </c>
      <c r="N10" s="45" t="s">
        <v>24</v>
      </c>
    </row>
    <row r="11" spans="1:14" ht="20.399999999999999" thickBot="1" x14ac:dyDescent="0.35">
      <c r="A11" s="33"/>
      <c r="B11" s="34"/>
      <c r="C11" s="65"/>
      <c r="D11" s="37"/>
      <c r="E11" s="90">
        <v>0</v>
      </c>
      <c r="F11" s="90"/>
      <c r="G11" s="92"/>
      <c r="H11" s="32"/>
      <c r="I11" s="32"/>
      <c r="J11" s="32"/>
      <c r="K11" s="32"/>
      <c r="L11" s="39"/>
      <c r="M11" s="40"/>
      <c r="N11" s="46"/>
    </row>
    <row r="12" spans="1:14" ht="20.25" customHeight="1" thickTop="1" x14ac:dyDescent="0.3">
      <c r="A12" s="57">
        <v>5</v>
      </c>
      <c r="B12" s="76">
        <v>201902038</v>
      </c>
      <c r="C12" s="78" t="s">
        <v>30</v>
      </c>
      <c r="D12" s="36" t="s">
        <v>20</v>
      </c>
      <c r="E12" s="11">
        <v>56</v>
      </c>
      <c r="F12" s="12">
        <v>74</v>
      </c>
      <c r="G12" s="55" t="s">
        <v>14</v>
      </c>
      <c r="H12" s="55" t="s">
        <v>14</v>
      </c>
      <c r="I12" s="91">
        <v>10</v>
      </c>
      <c r="J12" s="55" t="s">
        <v>14</v>
      </c>
      <c r="K12" s="55" t="s">
        <v>14</v>
      </c>
      <c r="L12" s="51">
        <v>60.33</v>
      </c>
      <c r="M12" s="108">
        <v>72.599999999999994</v>
      </c>
      <c r="N12" s="41" t="s">
        <v>26</v>
      </c>
    </row>
    <row r="13" spans="1:14" ht="20.399999999999999" thickBot="1" x14ac:dyDescent="0.35">
      <c r="A13" s="58"/>
      <c r="B13" s="77"/>
      <c r="C13" s="65"/>
      <c r="D13" s="37"/>
      <c r="E13" s="79">
        <f>E12*50%+F12*50%</f>
        <v>65</v>
      </c>
      <c r="F13" s="80"/>
      <c r="G13" s="56"/>
      <c r="H13" s="56"/>
      <c r="I13" s="92"/>
      <c r="J13" s="56"/>
      <c r="K13" s="56"/>
      <c r="L13" s="52"/>
      <c r="M13" s="83"/>
      <c r="N13" s="42"/>
    </row>
    <row r="14" spans="1:14" thickTop="1" thickBot="1" x14ac:dyDescent="0.3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20.25" customHeight="1" thickTop="1" x14ac:dyDescent="0.3">
      <c r="A15" s="85">
        <v>6</v>
      </c>
      <c r="B15" s="86">
        <v>211805009</v>
      </c>
      <c r="C15" s="35" t="s">
        <v>28</v>
      </c>
      <c r="D15" s="36" t="s">
        <v>20</v>
      </c>
      <c r="E15" s="13">
        <v>81</v>
      </c>
      <c r="F15" s="14">
        <v>92</v>
      </c>
      <c r="G15" s="84" t="s">
        <v>14</v>
      </c>
      <c r="H15" s="84" t="s">
        <v>14</v>
      </c>
      <c r="I15" s="84" t="s">
        <v>14</v>
      </c>
      <c r="J15" s="84" t="s">
        <v>14</v>
      </c>
      <c r="K15" s="84" t="s">
        <v>14</v>
      </c>
      <c r="L15" s="81">
        <v>92.53</v>
      </c>
      <c r="M15" s="82">
        <v>89.515000000000001</v>
      </c>
      <c r="N15" s="41" t="s">
        <v>26</v>
      </c>
    </row>
    <row r="16" spans="1:14" ht="20.399999999999999" thickBot="1" x14ac:dyDescent="0.35">
      <c r="A16" s="58"/>
      <c r="B16" s="77"/>
      <c r="C16" s="35"/>
      <c r="D16" s="37"/>
      <c r="E16" s="79">
        <f>E15*50%+F15*50%</f>
        <v>86.5</v>
      </c>
      <c r="F16" s="80"/>
      <c r="G16" s="56"/>
      <c r="H16" s="56"/>
      <c r="I16" s="56"/>
      <c r="J16" s="56"/>
      <c r="K16" s="56"/>
      <c r="L16" s="52"/>
      <c r="M16" s="83"/>
      <c r="N16" s="42"/>
    </row>
    <row r="17" spans="1:15" thickTop="1" thickBot="1" x14ac:dyDescent="0.3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5" ht="20.25" customHeight="1" thickTop="1" x14ac:dyDescent="0.3">
      <c r="A18" s="33">
        <v>7</v>
      </c>
      <c r="B18" s="34">
        <v>211602030</v>
      </c>
      <c r="C18" s="64" t="s">
        <v>6</v>
      </c>
      <c r="D18" s="36" t="s">
        <v>20</v>
      </c>
      <c r="E18" s="25">
        <v>38</v>
      </c>
      <c r="F18" s="15">
        <v>54</v>
      </c>
      <c r="G18" s="32" t="s">
        <v>14</v>
      </c>
      <c r="H18" s="32" t="s">
        <v>14</v>
      </c>
      <c r="I18" s="32" t="s">
        <v>14</v>
      </c>
      <c r="J18" s="32" t="s">
        <v>14</v>
      </c>
      <c r="K18" s="32" t="s">
        <v>14</v>
      </c>
      <c r="L18" s="39">
        <v>66.400000000000006</v>
      </c>
      <c r="M18" s="40">
        <f>AVERAGE(L18,E19)</f>
        <v>56.2</v>
      </c>
      <c r="N18" s="45" t="s">
        <v>24</v>
      </c>
    </row>
    <row r="19" spans="1:15" ht="19.8" x14ac:dyDescent="0.3">
      <c r="A19" s="33"/>
      <c r="B19" s="34"/>
      <c r="C19" s="65"/>
      <c r="D19" s="37"/>
      <c r="E19" s="43">
        <f>E18*50%+F18*50%</f>
        <v>46</v>
      </c>
      <c r="F19" s="43"/>
      <c r="G19" s="32"/>
      <c r="H19" s="32"/>
      <c r="I19" s="32"/>
      <c r="J19" s="32"/>
      <c r="K19" s="32"/>
      <c r="L19" s="39"/>
      <c r="M19" s="40"/>
      <c r="N19" s="46"/>
    </row>
    <row r="20" spans="1:15" ht="15" thickBot="1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5" ht="20.25" customHeight="1" thickTop="1" x14ac:dyDescent="0.3">
      <c r="A21" s="72">
        <v>8</v>
      </c>
      <c r="B21" s="34">
        <v>191601006</v>
      </c>
      <c r="C21" s="64" t="s">
        <v>5</v>
      </c>
      <c r="D21" s="36" t="s">
        <v>20</v>
      </c>
      <c r="E21" s="16">
        <v>30</v>
      </c>
      <c r="F21" s="17">
        <v>60</v>
      </c>
      <c r="G21" s="70" t="s">
        <v>14</v>
      </c>
      <c r="H21" s="70" t="s">
        <v>14</v>
      </c>
      <c r="I21" s="70" t="s">
        <v>14</v>
      </c>
      <c r="J21" s="70" t="s">
        <v>14</v>
      </c>
      <c r="K21" s="70" t="s">
        <v>14</v>
      </c>
      <c r="L21" s="66">
        <v>64.53</v>
      </c>
      <c r="M21" s="68">
        <f>AVERAGE(L21,E22)</f>
        <v>54.765000000000001</v>
      </c>
      <c r="N21" s="45" t="s">
        <v>24</v>
      </c>
    </row>
    <row r="22" spans="1:15" ht="19.8" x14ac:dyDescent="0.3">
      <c r="A22" s="73"/>
      <c r="B22" s="34"/>
      <c r="C22" s="65"/>
      <c r="D22" s="37"/>
      <c r="E22" s="74">
        <f>E21*50%+F21*50%</f>
        <v>45</v>
      </c>
      <c r="F22" s="75"/>
      <c r="G22" s="71"/>
      <c r="H22" s="71"/>
      <c r="I22" s="71"/>
      <c r="J22" s="71"/>
      <c r="K22" s="71"/>
      <c r="L22" s="67"/>
      <c r="M22" s="69"/>
      <c r="N22" s="46"/>
    </row>
    <row r="23" spans="1:15" ht="15" thickBot="1" x14ac:dyDescent="0.3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5" ht="19.5" customHeight="1" thickTop="1" x14ac:dyDescent="0.3">
      <c r="A24" s="33">
        <v>9</v>
      </c>
      <c r="B24" s="34">
        <v>226120005</v>
      </c>
      <c r="C24" s="64" t="s">
        <v>21</v>
      </c>
      <c r="D24" s="36" t="s">
        <v>20</v>
      </c>
      <c r="E24" s="25">
        <v>83</v>
      </c>
      <c r="F24" s="15">
        <v>94</v>
      </c>
      <c r="G24" s="32" t="s">
        <v>14</v>
      </c>
      <c r="H24" s="32" t="s">
        <v>14</v>
      </c>
      <c r="I24" s="32" t="s">
        <v>14</v>
      </c>
      <c r="J24" s="32" t="s">
        <v>14</v>
      </c>
      <c r="K24" s="32" t="s">
        <v>14</v>
      </c>
      <c r="L24" s="39">
        <v>88.33</v>
      </c>
      <c r="M24" s="40">
        <f>AVERAGE(L24,E25)</f>
        <v>88.414999999999992</v>
      </c>
      <c r="N24" s="41" t="s">
        <v>26</v>
      </c>
      <c r="O24" s="105"/>
    </row>
    <row r="25" spans="1:15" ht="20.399999999999999" thickBot="1" x14ac:dyDescent="0.35">
      <c r="A25" s="33"/>
      <c r="B25" s="34"/>
      <c r="C25" s="65"/>
      <c r="D25" s="37"/>
      <c r="E25" s="38">
        <f>E24*50%+F24*50%</f>
        <v>88.5</v>
      </c>
      <c r="F25" s="38"/>
      <c r="G25" s="32"/>
      <c r="H25" s="32"/>
      <c r="I25" s="32"/>
      <c r="J25" s="32"/>
      <c r="K25" s="32"/>
      <c r="L25" s="39"/>
      <c r="M25" s="40"/>
      <c r="N25" s="42"/>
      <c r="O25" s="105"/>
    </row>
    <row r="26" spans="1:15" thickTop="1" thickBot="1" x14ac:dyDescent="0.3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5" ht="19.5" customHeight="1" thickTop="1" x14ac:dyDescent="0.3">
      <c r="A27" s="33">
        <v>10</v>
      </c>
      <c r="B27" s="34">
        <v>221604001</v>
      </c>
      <c r="C27" s="61" t="s">
        <v>29</v>
      </c>
      <c r="D27" s="36" t="s">
        <v>20</v>
      </c>
      <c r="E27" s="25">
        <v>47</v>
      </c>
      <c r="F27" s="15">
        <v>75</v>
      </c>
      <c r="G27" s="32" t="s">
        <v>14</v>
      </c>
      <c r="H27" s="32" t="s">
        <v>14</v>
      </c>
      <c r="I27" s="32" t="s">
        <v>14</v>
      </c>
      <c r="J27" s="32" t="s">
        <v>14</v>
      </c>
      <c r="K27" s="32" t="s">
        <v>14</v>
      </c>
      <c r="L27" s="39">
        <v>69.2</v>
      </c>
      <c r="M27" s="40">
        <v>65.099999999999994</v>
      </c>
      <c r="N27" s="41" t="s">
        <v>26</v>
      </c>
    </row>
    <row r="28" spans="1:15" ht="20.399999999999999" thickBot="1" x14ac:dyDescent="0.35">
      <c r="A28" s="33"/>
      <c r="B28" s="34"/>
      <c r="C28" s="61"/>
      <c r="D28" s="37"/>
      <c r="E28" s="38">
        <v>61</v>
      </c>
      <c r="F28" s="38"/>
      <c r="G28" s="32"/>
      <c r="H28" s="32"/>
      <c r="I28" s="32"/>
      <c r="J28" s="32"/>
      <c r="K28" s="32"/>
      <c r="L28" s="39"/>
      <c r="M28" s="40"/>
      <c r="N28" s="42"/>
    </row>
    <row r="29" spans="1:15" thickTop="1" thickBot="1" x14ac:dyDescent="0.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5" ht="19.5" customHeight="1" thickTop="1" x14ac:dyDescent="0.3">
      <c r="A30" s="57">
        <v>11</v>
      </c>
      <c r="B30" s="59">
        <v>225101057</v>
      </c>
      <c r="C30" s="61" t="s">
        <v>22</v>
      </c>
      <c r="D30" s="36" t="s">
        <v>20</v>
      </c>
      <c r="E30" s="18">
        <v>36</v>
      </c>
      <c r="F30" s="19">
        <v>20</v>
      </c>
      <c r="G30" s="55" t="s">
        <v>14</v>
      </c>
      <c r="H30" s="55" t="s">
        <v>14</v>
      </c>
      <c r="I30" s="55" t="s">
        <v>14</v>
      </c>
      <c r="J30" s="55" t="s">
        <v>14</v>
      </c>
      <c r="K30" s="55" t="s">
        <v>14</v>
      </c>
      <c r="L30" s="51">
        <v>58</v>
      </c>
      <c r="M30" s="53">
        <f>AVERAGE(L30,E31)</f>
        <v>43</v>
      </c>
      <c r="N30" s="45" t="s">
        <v>24</v>
      </c>
    </row>
    <row r="31" spans="1:15" ht="19.8" x14ac:dyDescent="0.3">
      <c r="A31" s="58"/>
      <c r="B31" s="60"/>
      <c r="C31" s="61"/>
      <c r="D31" s="37"/>
      <c r="E31" s="62">
        <f>E30*50%+F30*50%</f>
        <v>28</v>
      </c>
      <c r="F31" s="63"/>
      <c r="G31" s="56"/>
      <c r="H31" s="56"/>
      <c r="I31" s="56"/>
      <c r="J31" s="56"/>
      <c r="K31" s="56"/>
      <c r="L31" s="52"/>
      <c r="M31" s="54"/>
      <c r="N31" s="46"/>
    </row>
    <row r="32" spans="1:15" ht="15" thickBot="1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9.5" customHeight="1" thickTop="1" x14ac:dyDescent="0.3">
      <c r="A33" s="33">
        <v>12</v>
      </c>
      <c r="B33" s="34">
        <v>201301068</v>
      </c>
      <c r="C33" s="35" t="s">
        <v>4</v>
      </c>
      <c r="D33" s="36" t="s">
        <v>20</v>
      </c>
      <c r="E33" s="25">
        <v>56</v>
      </c>
      <c r="F33" s="15">
        <v>84</v>
      </c>
      <c r="G33" s="32" t="s">
        <v>14</v>
      </c>
      <c r="H33" s="32" t="s">
        <v>14</v>
      </c>
      <c r="I33" s="32" t="s">
        <v>14</v>
      </c>
      <c r="J33" s="32" t="s">
        <v>14</v>
      </c>
      <c r="K33" s="32" t="s">
        <v>14</v>
      </c>
      <c r="L33" s="39">
        <v>68.03</v>
      </c>
      <c r="M33" s="40">
        <v>69</v>
      </c>
      <c r="N33" s="41" t="s">
        <v>27</v>
      </c>
    </row>
    <row r="34" spans="1:14" ht="20.399999999999999" thickBot="1" x14ac:dyDescent="0.35">
      <c r="A34" s="33"/>
      <c r="B34" s="34"/>
      <c r="C34" s="35"/>
      <c r="D34" s="37"/>
      <c r="E34" s="43">
        <f>E33*50%+F33*50%</f>
        <v>70</v>
      </c>
      <c r="F34" s="43"/>
      <c r="G34" s="32"/>
      <c r="H34" s="32"/>
      <c r="I34" s="32"/>
      <c r="J34" s="32"/>
      <c r="K34" s="32"/>
      <c r="L34" s="39"/>
      <c r="M34" s="40"/>
      <c r="N34" s="42"/>
    </row>
    <row r="35" spans="1:14" ht="19.5" customHeight="1" thickTop="1" x14ac:dyDescent="0.3">
      <c r="A35" s="33">
        <v>13</v>
      </c>
      <c r="B35" s="34">
        <v>221301078</v>
      </c>
      <c r="C35" s="35" t="s">
        <v>4</v>
      </c>
      <c r="D35" s="36" t="s">
        <v>20</v>
      </c>
      <c r="E35" s="25">
        <v>68</v>
      </c>
      <c r="F35" s="15">
        <v>96</v>
      </c>
      <c r="G35" s="32" t="s">
        <v>14</v>
      </c>
      <c r="H35" s="32" t="s">
        <v>14</v>
      </c>
      <c r="I35" s="32" t="s">
        <v>14</v>
      </c>
      <c r="J35" s="32" t="s">
        <v>14</v>
      </c>
      <c r="K35" s="32" t="s">
        <v>14</v>
      </c>
      <c r="L35" s="39">
        <v>66.400000000000006</v>
      </c>
      <c r="M35" s="50">
        <f>AVERAGE(L35,E36)</f>
        <v>74.2</v>
      </c>
      <c r="N35" s="41" t="s">
        <v>26</v>
      </c>
    </row>
    <row r="36" spans="1:14" ht="20.399999999999999" thickBot="1" x14ac:dyDescent="0.35">
      <c r="A36" s="33"/>
      <c r="B36" s="34"/>
      <c r="C36" s="35"/>
      <c r="D36" s="37"/>
      <c r="E36" s="43">
        <v>82</v>
      </c>
      <c r="F36" s="43"/>
      <c r="G36" s="32"/>
      <c r="H36" s="32"/>
      <c r="I36" s="32"/>
      <c r="J36" s="32"/>
      <c r="K36" s="32"/>
      <c r="L36" s="39"/>
      <c r="M36" s="40"/>
      <c r="N36" s="42"/>
    </row>
    <row r="37" spans="1:14" thickTop="1" thickBot="1" x14ac:dyDescent="0.3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9.5" customHeight="1" thickTop="1" x14ac:dyDescent="0.3">
      <c r="A38" s="33">
        <v>14</v>
      </c>
      <c r="B38" s="34">
        <v>211506003</v>
      </c>
      <c r="C38" s="35" t="s">
        <v>25</v>
      </c>
      <c r="D38" s="36" t="s">
        <v>20</v>
      </c>
      <c r="E38" s="25">
        <v>74</v>
      </c>
      <c r="F38" s="10">
        <v>88</v>
      </c>
      <c r="G38" s="32" t="s">
        <v>14</v>
      </c>
      <c r="H38" s="32" t="s">
        <v>14</v>
      </c>
      <c r="I38" s="32" t="s">
        <v>14</v>
      </c>
      <c r="J38" s="32" t="s">
        <v>14</v>
      </c>
      <c r="K38" s="32" t="s">
        <v>14</v>
      </c>
      <c r="L38" s="39">
        <v>61.5</v>
      </c>
      <c r="M38" s="40">
        <f>AVERAGE(E39,L38)</f>
        <v>71.25</v>
      </c>
      <c r="N38" s="41" t="s">
        <v>26</v>
      </c>
    </row>
    <row r="39" spans="1:14" ht="20.399999999999999" thickBot="1" x14ac:dyDescent="0.35">
      <c r="A39" s="33"/>
      <c r="B39" s="34"/>
      <c r="C39" s="35"/>
      <c r="D39" s="37"/>
      <c r="E39" s="43">
        <f>E38*50%+F38*50%</f>
        <v>81</v>
      </c>
      <c r="F39" s="43"/>
      <c r="G39" s="32"/>
      <c r="H39" s="32"/>
      <c r="I39" s="32"/>
      <c r="J39" s="32"/>
      <c r="K39" s="32"/>
      <c r="L39" s="39"/>
      <c r="M39" s="40"/>
      <c r="N39" s="42"/>
    </row>
    <row r="40" spans="1:14" thickTop="1" thickBot="1" x14ac:dyDescent="0.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9.5" customHeight="1" thickTop="1" x14ac:dyDescent="0.3">
      <c r="A41" s="33">
        <v>15</v>
      </c>
      <c r="B41" s="34">
        <v>201501004</v>
      </c>
      <c r="C41" s="35" t="s">
        <v>3</v>
      </c>
      <c r="D41" s="36" t="s">
        <v>20</v>
      </c>
      <c r="E41" s="25">
        <v>70</v>
      </c>
      <c r="F41" s="15">
        <v>98</v>
      </c>
      <c r="G41" s="32" t="s">
        <v>14</v>
      </c>
      <c r="H41" s="32" t="s">
        <v>14</v>
      </c>
      <c r="I41" s="32" t="s">
        <v>14</v>
      </c>
      <c r="J41" s="32" t="s">
        <v>14</v>
      </c>
      <c r="K41" s="47">
        <v>-10</v>
      </c>
      <c r="L41" s="39">
        <v>82.5</v>
      </c>
      <c r="M41" s="40">
        <v>73.25</v>
      </c>
      <c r="N41" s="48" t="s">
        <v>32</v>
      </c>
    </row>
    <row r="42" spans="1:14" ht="20.399999999999999" thickBot="1" x14ac:dyDescent="0.35">
      <c r="A42" s="33"/>
      <c r="B42" s="34"/>
      <c r="C42" s="35"/>
      <c r="D42" s="37"/>
      <c r="E42" s="38">
        <f>E41*50%+F41*50%</f>
        <v>84</v>
      </c>
      <c r="F42" s="38"/>
      <c r="G42" s="32"/>
      <c r="H42" s="32"/>
      <c r="I42" s="32"/>
      <c r="J42" s="32"/>
      <c r="K42" s="47"/>
      <c r="L42" s="39"/>
      <c r="M42" s="40"/>
      <c r="N42" s="49"/>
    </row>
    <row r="43" spans="1:14" ht="19.5" customHeight="1" thickTop="1" x14ac:dyDescent="0.3">
      <c r="A43" s="33">
        <v>16</v>
      </c>
      <c r="B43" s="34">
        <v>211501007</v>
      </c>
      <c r="C43" s="35" t="s">
        <v>3</v>
      </c>
      <c r="D43" s="36" t="s">
        <v>20</v>
      </c>
      <c r="E43" s="25">
        <v>73</v>
      </c>
      <c r="F43" s="15">
        <v>93</v>
      </c>
      <c r="G43" s="32" t="s">
        <v>14</v>
      </c>
      <c r="H43" s="32" t="s">
        <v>14</v>
      </c>
      <c r="I43" s="32" t="s">
        <v>14</v>
      </c>
      <c r="J43" s="32" t="s">
        <v>14</v>
      </c>
      <c r="K43" s="32" t="s">
        <v>14</v>
      </c>
      <c r="L43" s="44">
        <v>75.73</v>
      </c>
      <c r="M43" s="40">
        <f>AVERAGE(L43,E44)</f>
        <v>79.365000000000009</v>
      </c>
      <c r="N43" s="41" t="s">
        <v>26</v>
      </c>
    </row>
    <row r="44" spans="1:14" ht="20.399999999999999" thickBot="1" x14ac:dyDescent="0.35">
      <c r="A44" s="33"/>
      <c r="B44" s="34"/>
      <c r="C44" s="35"/>
      <c r="D44" s="37"/>
      <c r="E44" s="38">
        <f>E43*50%+F43*50%</f>
        <v>83</v>
      </c>
      <c r="F44" s="38"/>
      <c r="G44" s="32"/>
      <c r="H44" s="32"/>
      <c r="I44" s="32"/>
      <c r="J44" s="32"/>
      <c r="K44" s="32"/>
      <c r="L44" s="44"/>
      <c r="M44" s="40"/>
      <c r="N44" s="42"/>
    </row>
    <row r="45" spans="1:14" ht="20.25" customHeight="1" thickTop="1" x14ac:dyDescent="0.3">
      <c r="A45" s="33">
        <v>17</v>
      </c>
      <c r="B45" s="34">
        <v>191501008</v>
      </c>
      <c r="C45" s="35" t="s">
        <v>3</v>
      </c>
      <c r="D45" s="36" t="s">
        <v>20</v>
      </c>
      <c r="E45" s="25">
        <v>68</v>
      </c>
      <c r="F45" s="15">
        <v>88</v>
      </c>
      <c r="G45" s="32" t="s">
        <v>14</v>
      </c>
      <c r="H45" s="32" t="s">
        <v>14</v>
      </c>
      <c r="I45" s="32" t="s">
        <v>14</v>
      </c>
      <c r="J45" s="32" t="s">
        <v>14</v>
      </c>
      <c r="K45" s="32">
        <v>-10</v>
      </c>
      <c r="L45" s="39">
        <v>69.66</v>
      </c>
      <c r="M45" s="40">
        <v>63.83</v>
      </c>
      <c r="N45" s="45" t="s">
        <v>24</v>
      </c>
    </row>
    <row r="46" spans="1:14" ht="20.399999999999999" thickBot="1" x14ac:dyDescent="0.35">
      <c r="A46" s="33"/>
      <c r="B46" s="34"/>
      <c r="C46" s="35"/>
      <c r="D46" s="37"/>
      <c r="E46" s="38">
        <f>E45*50%+F45*50%</f>
        <v>78</v>
      </c>
      <c r="F46" s="38"/>
      <c r="G46" s="32"/>
      <c r="H46" s="32"/>
      <c r="I46" s="32"/>
      <c r="J46" s="32"/>
      <c r="K46" s="32"/>
      <c r="L46" s="39"/>
      <c r="M46" s="40"/>
      <c r="N46" s="46"/>
    </row>
    <row r="47" spans="1:14" ht="20.25" customHeight="1" thickTop="1" x14ac:dyDescent="0.3">
      <c r="A47" s="33">
        <v>18</v>
      </c>
      <c r="B47" s="34">
        <v>181501007</v>
      </c>
      <c r="C47" s="35" t="s">
        <v>3</v>
      </c>
      <c r="D47" s="36" t="s">
        <v>20</v>
      </c>
      <c r="E47" s="25">
        <v>79</v>
      </c>
      <c r="F47" s="15">
        <v>76</v>
      </c>
      <c r="G47" s="32" t="s">
        <v>14</v>
      </c>
      <c r="H47" s="32" t="s">
        <v>14</v>
      </c>
      <c r="I47" s="32" t="s">
        <v>14</v>
      </c>
      <c r="J47" s="32" t="s">
        <v>14</v>
      </c>
      <c r="K47" s="32" t="s">
        <v>14</v>
      </c>
      <c r="L47" s="39">
        <v>72.23</v>
      </c>
      <c r="M47" s="40">
        <f>AVERAGE(L47,E48)</f>
        <v>74.865000000000009</v>
      </c>
      <c r="N47" s="41" t="s">
        <v>27</v>
      </c>
    </row>
    <row r="48" spans="1:14" ht="20.399999999999999" thickBot="1" x14ac:dyDescent="0.35">
      <c r="A48" s="33"/>
      <c r="B48" s="34"/>
      <c r="C48" s="35"/>
      <c r="D48" s="37"/>
      <c r="E48" s="38">
        <f>E47*50%+F47*50%</f>
        <v>77.5</v>
      </c>
      <c r="F48" s="38"/>
      <c r="G48" s="32"/>
      <c r="H48" s="32"/>
      <c r="I48" s="32"/>
      <c r="J48" s="32"/>
      <c r="K48" s="32"/>
      <c r="L48" s="39"/>
      <c r="M48" s="40"/>
      <c r="N48" s="42"/>
    </row>
    <row r="49" spans="1:14" ht="15" thickTop="1" x14ac:dyDescent="0.3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19.8" x14ac:dyDescent="0.4">
      <c r="G50" s="8"/>
      <c r="H50" s="8"/>
      <c r="I50" s="8"/>
      <c r="J50" s="8"/>
    </row>
  </sheetData>
  <mergeCells count="247">
    <mergeCell ref="O24:O25"/>
    <mergeCell ref="A32:N32"/>
    <mergeCell ref="A26:N26"/>
    <mergeCell ref="A29:N29"/>
    <mergeCell ref="A49:N49"/>
    <mergeCell ref="A40:N40"/>
    <mergeCell ref="A7:N7"/>
    <mergeCell ref="A17:N17"/>
    <mergeCell ref="H10:H11"/>
    <mergeCell ref="I10:I11"/>
    <mergeCell ref="J10:J11"/>
    <mergeCell ref="K10:K11"/>
    <mergeCell ref="L10:L11"/>
    <mergeCell ref="M10:M11"/>
    <mergeCell ref="N10:N11"/>
    <mergeCell ref="D12:D13"/>
    <mergeCell ref="L12:L13"/>
    <mergeCell ref="M12:M13"/>
    <mergeCell ref="N12:N13"/>
    <mergeCell ref="D15:D16"/>
    <mergeCell ref="G12:G13"/>
    <mergeCell ref="H12:H13"/>
    <mergeCell ref="I12:I13"/>
    <mergeCell ref="A37:N37"/>
    <mergeCell ref="L3:L4"/>
    <mergeCell ref="N3:N4"/>
    <mergeCell ref="A5:A6"/>
    <mergeCell ref="B5:B6"/>
    <mergeCell ref="C5:C6"/>
    <mergeCell ref="D5:D6"/>
    <mergeCell ref="E6:F6"/>
    <mergeCell ref="G5:G6"/>
    <mergeCell ref="H5:H6"/>
    <mergeCell ref="I5:I6"/>
    <mergeCell ref="J5:J6"/>
    <mergeCell ref="K5:K6"/>
    <mergeCell ref="L5:L6"/>
    <mergeCell ref="M5:M6"/>
    <mergeCell ref="N5:N6"/>
    <mergeCell ref="K3:K4"/>
    <mergeCell ref="M3:M4"/>
    <mergeCell ref="H3:H4"/>
    <mergeCell ref="I3:I4"/>
    <mergeCell ref="J3:J4"/>
    <mergeCell ref="A10:A11"/>
    <mergeCell ref="B10:B11"/>
    <mergeCell ref="C10:C11"/>
    <mergeCell ref="D10:D11"/>
    <mergeCell ref="E11:F11"/>
    <mergeCell ref="G10:G11"/>
    <mergeCell ref="A3:A4"/>
    <mergeCell ref="B3:B4"/>
    <mergeCell ref="B1:C1"/>
    <mergeCell ref="A8:A9"/>
    <mergeCell ref="C3:C4"/>
    <mergeCell ref="D3:D4"/>
    <mergeCell ref="E4:F4"/>
    <mergeCell ref="G3:G4"/>
    <mergeCell ref="N8:N9"/>
    <mergeCell ref="I8:I9"/>
    <mergeCell ref="J8:J9"/>
    <mergeCell ref="K8:K9"/>
    <mergeCell ref="B8:B9"/>
    <mergeCell ref="L8:L9"/>
    <mergeCell ref="M8:M9"/>
    <mergeCell ref="C8:C9"/>
    <mergeCell ref="D8:D9"/>
    <mergeCell ref="E9:F9"/>
    <mergeCell ref="G8:G9"/>
    <mergeCell ref="H8:H9"/>
    <mergeCell ref="J12:J13"/>
    <mergeCell ref="K12:K13"/>
    <mergeCell ref="A12:A13"/>
    <mergeCell ref="B12:B13"/>
    <mergeCell ref="C12:C13"/>
    <mergeCell ref="E13:F13"/>
    <mergeCell ref="L15:L16"/>
    <mergeCell ref="M15:M16"/>
    <mergeCell ref="N15:N16"/>
    <mergeCell ref="G15:G16"/>
    <mergeCell ref="H15:H16"/>
    <mergeCell ref="I15:I16"/>
    <mergeCell ref="J15:J16"/>
    <mergeCell ref="K15:K16"/>
    <mergeCell ref="A15:A16"/>
    <mergeCell ref="B15:B16"/>
    <mergeCell ref="C15:C16"/>
    <mergeCell ref="E16:F16"/>
    <mergeCell ref="A14:N14"/>
    <mergeCell ref="A18:A19"/>
    <mergeCell ref="B18:B19"/>
    <mergeCell ref="C18:C19"/>
    <mergeCell ref="D18:D19"/>
    <mergeCell ref="E19:F19"/>
    <mergeCell ref="G18:G19"/>
    <mergeCell ref="H18:H19"/>
    <mergeCell ref="I18:I19"/>
    <mergeCell ref="J18:J19"/>
    <mergeCell ref="K18:K19"/>
    <mergeCell ref="L18:L19"/>
    <mergeCell ref="M18:M19"/>
    <mergeCell ref="N18:N19"/>
    <mergeCell ref="C24:C25"/>
    <mergeCell ref="D21:D22"/>
    <mergeCell ref="B27:B28"/>
    <mergeCell ref="C27:C28"/>
    <mergeCell ref="D27:D28"/>
    <mergeCell ref="L21:L22"/>
    <mergeCell ref="M21:M22"/>
    <mergeCell ref="N21:N22"/>
    <mergeCell ref="G21:G22"/>
    <mergeCell ref="H21:H22"/>
    <mergeCell ref="I21:I22"/>
    <mergeCell ref="J21:J22"/>
    <mergeCell ref="K21:K22"/>
    <mergeCell ref="D24:D25"/>
    <mergeCell ref="E25:F25"/>
    <mergeCell ref="A20:N20"/>
    <mergeCell ref="A21:A22"/>
    <mergeCell ref="B21:B22"/>
    <mergeCell ref="C21:C22"/>
    <mergeCell ref="E22:F22"/>
    <mergeCell ref="L24:L25"/>
    <mergeCell ref="M24:M25"/>
    <mergeCell ref="N24:N25"/>
    <mergeCell ref="A27:A28"/>
    <mergeCell ref="E28:F28"/>
    <mergeCell ref="G27:G28"/>
    <mergeCell ref="H27:H28"/>
    <mergeCell ref="I27:I28"/>
    <mergeCell ref="J27:J28"/>
    <mergeCell ref="K27:K28"/>
    <mergeCell ref="L27:L28"/>
    <mergeCell ref="M27:M28"/>
    <mergeCell ref="N27:N28"/>
    <mergeCell ref="G24:G25"/>
    <mergeCell ref="H24:H25"/>
    <mergeCell ref="I24:I25"/>
    <mergeCell ref="J24:J25"/>
    <mergeCell ref="K24:K25"/>
    <mergeCell ref="A24:A25"/>
    <mergeCell ref="B24:B25"/>
    <mergeCell ref="L30:L31"/>
    <mergeCell ref="M30:M31"/>
    <mergeCell ref="N30:N31"/>
    <mergeCell ref="G30:G31"/>
    <mergeCell ref="H30:H31"/>
    <mergeCell ref="I30:I31"/>
    <mergeCell ref="J30:J31"/>
    <mergeCell ref="K30:K31"/>
    <mergeCell ref="A30:A31"/>
    <mergeCell ref="B30:B31"/>
    <mergeCell ref="C30:C31"/>
    <mergeCell ref="D30:D31"/>
    <mergeCell ref="E31:F31"/>
    <mergeCell ref="N33:N34"/>
    <mergeCell ref="E34:F34"/>
    <mergeCell ref="A35:A36"/>
    <mergeCell ref="B35:B36"/>
    <mergeCell ref="C35:C36"/>
    <mergeCell ref="D35:D36"/>
    <mergeCell ref="E36:F36"/>
    <mergeCell ref="G35:G36"/>
    <mergeCell ref="H35:H36"/>
    <mergeCell ref="I35:I36"/>
    <mergeCell ref="J35:J36"/>
    <mergeCell ref="K35:K36"/>
    <mergeCell ref="L35:L36"/>
    <mergeCell ref="M35:M36"/>
    <mergeCell ref="N35:N36"/>
    <mergeCell ref="A33:A34"/>
    <mergeCell ref="B33:B34"/>
    <mergeCell ref="C33:C34"/>
    <mergeCell ref="D33:D34"/>
    <mergeCell ref="G33:G34"/>
    <mergeCell ref="H33:H34"/>
    <mergeCell ref="I33:I34"/>
    <mergeCell ref="J33:J34"/>
    <mergeCell ref="K33:K34"/>
    <mergeCell ref="L33:L34"/>
    <mergeCell ref="M33:M34"/>
    <mergeCell ref="L38:L39"/>
    <mergeCell ref="M38:M39"/>
    <mergeCell ref="N38:N39"/>
    <mergeCell ref="A41:A42"/>
    <mergeCell ref="B41:B42"/>
    <mergeCell ref="C41:C42"/>
    <mergeCell ref="D41:D42"/>
    <mergeCell ref="E42:F42"/>
    <mergeCell ref="G41:G42"/>
    <mergeCell ref="H41:H42"/>
    <mergeCell ref="I41:I42"/>
    <mergeCell ref="J41:J42"/>
    <mergeCell ref="K41:K42"/>
    <mergeCell ref="L41:L42"/>
    <mergeCell ref="M41:M42"/>
    <mergeCell ref="N41:N42"/>
    <mergeCell ref="G38:G39"/>
    <mergeCell ref="H38:H39"/>
    <mergeCell ref="I38:I39"/>
    <mergeCell ref="J38:J39"/>
    <mergeCell ref="K38:K39"/>
    <mergeCell ref="A38:A39"/>
    <mergeCell ref="L43:L44"/>
    <mergeCell ref="M43:M44"/>
    <mergeCell ref="N43:N44"/>
    <mergeCell ref="A45:A46"/>
    <mergeCell ref="B45:B46"/>
    <mergeCell ref="C45:C46"/>
    <mergeCell ref="D45:D46"/>
    <mergeCell ref="E46:F46"/>
    <mergeCell ref="G45:G46"/>
    <mergeCell ref="H45:H46"/>
    <mergeCell ref="I45:I46"/>
    <mergeCell ref="J45:J46"/>
    <mergeCell ref="K45:K46"/>
    <mergeCell ref="L45:L46"/>
    <mergeCell ref="M45:M46"/>
    <mergeCell ref="N45:N46"/>
    <mergeCell ref="G43:G44"/>
    <mergeCell ref="H43:H44"/>
    <mergeCell ref="I43:I44"/>
    <mergeCell ref="J43:J44"/>
    <mergeCell ref="A23:N23"/>
    <mergeCell ref="K43:K44"/>
    <mergeCell ref="A43:A44"/>
    <mergeCell ref="B43:B44"/>
    <mergeCell ref="C43:C44"/>
    <mergeCell ref="D43:D44"/>
    <mergeCell ref="E44:F44"/>
    <mergeCell ref="L47:L48"/>
    <mergeCell ref="M47:M48"/>
    <mergeCell ref="N47:N48"/>
    <mergeCell ref="G47:G48"/>
    <mergeCell ref="H47:H48"/>
    <mergeCell ref="I47:I48"/>
    <mergeCell ref="J47:J48"/>
    <mergeCell ref="K47:K48"/>
    <mergeCell ref="A47:A48"/>
    <mergeCell ref="B47:B48"/>
    <mergeCell ref="C47:C48"/>
    <mergeCell ref="D47:D48"/>
    <mergeCell ref="E48:F48"/>
    <mergeCell ref="B38:B39"/>
    <mergeCell ref="C38:C39"/>
    <mergeCell ref="D38:D39"/>
    <mergeCell ref="E39:F39"/>
  </mergeCells>
  <pageMargins left="0.25" right="0.25" top="0.75" bottom="0.75" header="0.3" footer="0.3"/>
  <pageSetup paperSize="9" scale="54" orientation="portrait" r:id="rId1"/>
  <rowBreaks count="1" manualBreakCount="1">
    <brk id="38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2022-02-28T17:34:47Z</cp:lastPrinted>
  <dcterms:created xsi:type="dcterms:W3CDTF">2015-06-05T18:19:34Z</dcterms:created>
  <dcterms:modified xsi:type="dcterms:W3CDTF">2023-04-11T10:43:15Z</dcterms:modified>
</cp:coreProperties>
</file>