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65" windowHeight="11940"/>
  </bookViews>
  <sheets>
    <sheet name="Sayfa1" sheetId="1" r:id="rId1"/>
  </sheets>
  <definedNames>
    <definedName name="_xlnm.Print_Area" localSheetId="0">Sayfa1!$A$1:$O$106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  <c r="N101" i="1" l="1"/>
  <c r="E102" i="1"/>
  <c r="E100" i="1"/>
  <c r="E98" i="1"/>
  <c r="E96" i="1"/>
  <c r="E94" i="1"/>
  <c r="E92" i="1"/>
  <c r="E90" i="1"/>
  <c r="E88" i="1"/>
  <c r="E85" i="1"/>
  <c r="E83" i="1"/>
  <c r="E81" i="1"/>
  <c r="E78" i="1"/>
  <c r="E75" i="1"/>
  <c r="E72" i="1"/>
  <c r="E70" i="1"/>
  <c r="E66" i="1"/>
  <c r="E64" i="1"/>
  <c r="N60" i="1" l="1"/>
  <c r="E61" i="1"/>
  <c r="N58" i="1"/>
  <c r="E59" i="1"/>
  <c r="E56" i="1"/>
  <c r="E53" i="1"/>
  <c r="E51" i="1"/>
  <c r="E49" i="1"/>
  <c r="N43" i="1"/>
  <c r="N41" i="1"/>
  <c r="E39" i="1"/>
  <c r="E36" i="1"/>
  <c r="E33" i="1"/>
  <c r="N30" i="1"/>
  <c r="E31" i="1"/>
  <c r="E29" i="1"/>
  <c r="E27" i="1"/>
  <c r="E23" i="1"/>
  <c r="E17" i="1"/>
  <c r="E14" i="1" l="1"/>
  <c r="E12" i="1"/>
  <c r="E6" i="1"/>
  <c r="N16" i="1" l="1"/>
  <c r="N11" i="1" l="1"/>
  <c r="N13" i="1"/>
  <c r="E20" i="1"/>
  <c r="N19" i="1" s="1"/>
  <c r="N22" i="1"/>
  <c r="E25" i="1"/>
  <c r="N24" i="1" s="1"/>
  <c r="N32" i="1"/>
  <c r="N35" i="1"/>
  <c r="N38" i="1"/>
  <c r="E42" i="1"/>
  <c r="E46" i="1"/>
  <c r="N45" i="1" s="1"/>
  <c r="N50" i="1"/>
  <c r="N52" i="1"/>
  <c r="N55" i="1"/>
  <c r="N63" i="1"/>
  <c r="E68" i="1"/>
  <c r="N69" i="1"/>
  <c r="N71" i="1"/>
  <c r="N74" i="1"/>
  <c r="N77" i="1"/>
  <c r="N80" i="1"/>
  <c r="N82" i="1"/>
  <c r="N84" i="1"/>
  <c r="N93" i="1"/>
  <c r="N95" i="1"/>
  <c r="N97" i="1"/>
  <c r="N99" i="1"/>
  <c r="E104" i="1"/>
  <c r="E106" i="1"/>
</calcChain>
</file>

<file path=xl/sharedStrings.xml><?xml version="1.0" encoding="utf-8"?>
<sst xmlns="http://schemas.openxmlformats.org/spreadsheetml/2006/main" count="407" uniqueCount="47">
  <si>
    <t>HKU IRO</t>
  </si>
  <si>
    <t>No</t>
  </si>
  <si>
    <t>GPA</t>
  </si>
  <si>
    <t>FAILED</t>
  </si>
  <si>
    <t>Eğitim</t>
  </si>
  <si>
    <t>Nutrition and Dietetics</t>
  </si>
  <si>
    <t>Computer Engineering</t>
  </si>
  <si>
    <t>Radio, TV and Cinema</t>
  </si>
  <si>
    <t>ITL</t>
  </si>
  <si>
    <t>Political Science and International Relations</t>
  </si>
  <si>
    <t>Psychology</t>
  </si>
  <si>
    <t>Law</t>
  </si>
  <si>
    <t>Architecture</t>
  </si>
  <si>
    <t>Interior Architecture and Environmental Design</t>
  </si>
  <si>
    <t>ELT</t>
  </si>
  <si>
    <t>Department</t>
  </si>
  <si>
    <t>Type</t>
  </si>
  <si>
    <t>Writing Exam</t>
  </si>
  <si>
    <t>Oral Exam</t>
  </si>
  <si>
    <t>Total</t>
  </si>
  <si>
    <t>RESULTS</t>
  </si>
  <si>
    <t>Software Engineering</t>
  </si>
  <si>
    <t>0.00</t>
  </si>
  <si>
    <t>Gazi ve Şehit çocuklarına</t>
  </si>
  <si>
    <t>Engellililk durumu</t>
  </si>
  <si>
    <t>Başvuru Esnasında Staj Kabul Mektubu Sunma</t>
  </si>
  <si>
    <t>Dil sınavına gireceğini beyan edip mazeretsiz girmeme</t>
  </si>
  <si>
    <t>Daha önce yararlanma (hibeli / hibesiz)</t>
  </si>
  <si>
    <t>Political Science and International Relations MA</t>
  </si>
  <si>
    <t>Electric-Electronic Engineering</t>
  </si>
  <si>
    <t>Nursing</t>
  </si>
  <si>
    <t>LIST OF STUDENTS - 10.04.2023</t>
  </si>
  <si>
    <t>Industrial Engineering MA</t>
  </si>
  <si>
    <t>Industrial Engineering</t>
  </si>
  <si>
    <t>SELECTED 1</t>
  </si>
  <si>
    <t>SELECTED 2</t>
  </si>
  <si>
    <t>SELECTED 3</t>
  </si>
  <si>
    <t>SELECTED 4</t>
  </si>
  <si>
    <t>SELECTED 5</t>
  </si>
  <si>
    <t>SELECTED 6</t>
  </si>
  <si>
    <t>SELECTED 7</t>
  </si>
  <si>
    <t>Eğitim
Yüksek Lisans</t>
  </si>
  <si>
    <t>İki Hareketlilik Türüne Aynı And Başvuru</t>
  </si>
  <si>
    <t>SUBSTITUTE 1</t>
  </si>
  <si>
    <t>SUBSTITUTE 2</t>
  </si>
  <si>
    <t>Student No</t>
  </si>
  <si>
    <t>Physical Theraphy and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</si>
</sst>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FFFF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color rgb="FF9C0006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4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double">
        <color rgb="FF3F3F3F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double">
        <color rgb="FF3F3F3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double">
        <color rgb="FF3F3F3F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3F3F3F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3F3F3F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2" applyNumberFormat="0" applyAlignment="0" applyProtection="0"/>
    <xf numFmtId="0" fontId="15" fillId="6" borderId="0" applyNumberFormat="0" applyBorder="0" applyAlignment="0" applyProtection="0"/>
  </cellStyleXfs>
  <cellXfs count="1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4" fillId="0" borderId="0" xfId="0" applyFont="1" applyBorder="1" applyAlignment="1">
      <alignment horizontal="center" wrapText="1"/>
    </xf>
    <xf numFmtId="0" fontId="0" fillId="0" borderId="0" xfId="0" applyFill="1"/>
    <xf numFmtId="0" fontId="1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1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1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3" fillId="6" borderId="7" xfId="3" applyFont="1" applyBorder="1" applyAlignment="1">
      <alignment horizontal="center" vertical="center" wrapText="1"/>
    </xf>
    <xf numFmtId="0" fontId="13" fillId="6" borderId="20" xfId="3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3" borderId="3" xfId="1" applyFont="1" applyBorder="1" applyAlignment="1">
      <alignment horizontal="center" vertical="center" wrapText="1"/>
    </xf>
    <xf numFmtId="0" fontId="13" fillId="5" borderId="7" xfId="3" applyFont="1" applyFill="1" applyBorder="1" applyAlignment="1">
      <alignment horizontal="center" vertical="center" wrapText="1"/>
    </xf>
    <xf numFmtId="0" fontId="13" fillId="5" borderId="20" xfId="3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20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4" borderId="11" xfId="2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3" borderId="25" xfId="1" applyFont="1" applyBorder="1" applyAlignment="1">
      <alignment horizontal="center" vertical="center" wrapText="1"/>
    </xf>
    <xf numFmtId="0" fontId="7" fillId="3" borderId="4" xfId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4" borderId="8" xfId="2" applyBorder="1" applyAlignment="1">
      <alignment horizontal="center" wrapText="1"/>
    </xf>
    <xf numFmtId="0" fontId="6" fillId="4" borderId="5" xfId="2" applyBorder="1" applyAlignment="1">
      <alignment horizont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</cellXfs>
  <cellStyles count="4">
    <cellStyle name="İşaretli Hücre" xfId="2" builtinId="23"/>
    <cellStyle name="Kötü" xfId="1" builtinId="27"/>
    <cellStyle name="Normal" xfId="0" builtinId="0"/>
    <cellStyle name="Vurgu1" xfId="3" builtinId="29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zoomScale="70" zoomScaleNormal="70" workbookViewId="0">
      <selection activeCell="E23" sqref="E23:F23"/>
    </sheetView>
  </sheetViews>
  <sheetFormatPr defaultColWidth="8.85546875" defaultRowHeight="15.75" x14ac:dyDescent="0.25"/>
  <cols>
    <col min="1" max="1" width="7.42578125" style="36" customWidth="1"/>
    <col min="2" max="2" width="28.85546875" style="28" customWidth="1"/>
    <col min="3" max="3" width="32.7109375" style="28" customWidth="1"/>
    <col min="4" max="4" width="7.28515625" style="28" customWidth="1"/>
    <col min="5" max="5" width="7.7109375" style="7" customWidth="1"/>
    <col min="6" max="6" width="7.140625" style="9" customWidth="1"/>
    <col min="7" max="8" width="12.42578125" customWidth="1"/>
    <col min="9" max="9" width="11.140625" customWidth="1"/>
    <col min="10" max="10" width="10.42578125" customWidth="1"/>
    <col min="11" max="11" width="10.85546875" customWidth="1"/>
    <col min="12" max="12" width="11.7109375" customWidth="1"/>
    <col min="14" max="14" width="10.42578125" bestFit="1" customWidth="1"/>
    <col min="15" max="15" width="16.85546875" style="24" bestFit="1" customWidth="1"/>
    <col min="16" max="16" width="19" style="30" customWidth="1"/>
  </cols>
  <sheetData>
    <row r="1" spans="1:16" ht="25.5" x14ac:dyDescent="0.25">
      <c r="A1" s="35" t="s">
        <v>0</v>
      </c>
      <c r="B1" s="114" t="s">
        <v>31</v>
      </c>
      <c r="C1" s="114"/>
      <c r="D1" s="26"/>
    </row>
    <row r="2" spans="1:16" s="2" customFormat="1" ht="64.5" thickBot="1" x14ac:dyDescent="0.3">
      <c r="A2" s="1" t="s">
        <v>1</v>
      </c>
      <c r="B2" s="27" t="s">
        <v>45</v>
      </c>
      <c r="C2" s="27" t="s">
        <v>15</v>
      </c>
      <c r="D2" s="27" t="s">
        <v>16</v>
      </c>
      <c r="E2" s="6" t="s">
        <v>17</v>
      </c>
      <c r="F2" s="1" t="s">
        <v>18</v>
      </c>
      <c r="G2" s="1" t="s">
        <v>23</v>
      </c>
      <c r="H2" s="1" t="s">
        <v>42</v>
      </c>
      <c r="I2" s="1" t="s">
        <v>24</v>
      </c>
      <c r="J2" s="3" t="s">
        <v>25</v>
      </c>
      <c r="K2" s="5" t="s">
        <v>26</v>
      </c>
      <c r="L2" s="4" t="s">
        <v>27</v>
      </c>
      <c r="M2" s="1" t="s">
        <v>2</v>
      </c>
      <c r="N2" s="1" t="s">
        <v>19</v>
      </c>
      <c r="O2" s="25" t="s">
        <v>20</v>
      </c>
      <c r="P2" s="31"/>
    </row>
    <row r="3" spans="1:16" ht="20.25" thickTop="1" x14ac:dyDescent="0.25">
      <c r="A3" s="40">
        <v>1</v>
      </c>
      <c r="B3" s="125">
        <v>221803002</v>
      </c>
      <c r="C3" s="123" t="s">
        <v>14</v>
      </c>
      <c r="D3" s="46" t="s">
        <v>4</v>
      </c>
      <c r="E3" s="18">
        <v>80</v>
      </c>
      <c r="F3" s="19">
        <v>96</v>
      </c>
      <c r="G3" s="98" t="s">
        <v>22</v>
      </c>
      <c r="H3" s="98" t="s">
        <v>22</v>
      </c>
      <c r="I3" s="98" t="s">
        <v>22</v>
      </c>
      <c r="J3" s="98" t="s">
        <v>22</v>
      </c>
      <c r="K3" s="80" t="s">
        <v>22</v>
      </c>
      <c r="L3" s="98" t="s">
        <v>22</v>
      </c>
      <c r="M3" s="112">
        <v>86</v>
      </c>
      <c r="N3" s="136">
        <f>AVERAGE(M3,E4)</f>
        <v>87</v>
      </c>
      <c r="O3" s="51" t="s">
        <v>34</v>
      </c>
    </row>
    <row r="4" spans="1:16" ht="20.25" thickBot="1" x14ac:dyDescent="0.3">
      <c r="A4" s="41"/>
      <c r="B4" s="130"/>
      <c r="C4" s="124"/>
      <c r="D4" s="47"/>
      <c r="E4" s="90">
        <v>88</v>
      </c>
      <c r="F4" s="91"/>
      <c r="G4" s="81"/>
      <c r="H4" s="81"/>
      <c r="I4" s="81"/>
      <c r="J4" s="81"/>
      <c r="K4" s="81"/>
      <c r="L4" s="81"/>
      <c r="M4" s="113"/>
      <c r="N4" s="122"/>
      <c r="O4" s="52"/>
    </row>
    <row r="5" spans="1:16" ht="20.25" thickTop="1" x14ac:dyDescent="0.25">
      <c r="A5" s="40">
        <v>2</v>
      </c>
      <c r="B5" s="125">
        <v>221803009</v>
      </c>
      <c r="C5" s="123" t="s">
        <v>14</v>
      </c>
      <c r="D5" s="46" t="s">
        <v>4</v>
      </c>
      <c r="E5" s="18">
        <v>78</v>
      </c>
      <c r="F5" s="19">
        <v>80</v>
      </c>
      <c r="G5" s="127">
        <v>10</v>
      </c>
      <c r="H5" s="98" t="s">
        <v>22</v>
      </c>
      <c r="I5" s="98" t="s">
        <v>22</v>
      </c>
      <c r="J5" s="98" t="s">
        <v>22</v>
      </c>
      <c r="K5" s="98" t="s">
        <v>22</v>
      </c>
      <c r="L5" s="98" t="s">
        <v>22</v>
      </c>
      <c r="M5" s="99">
        <v>63.83</v>
      </c>
      <c r="N5" s="121">
        <v>81.400000000000006</v>
      </c>
      <c r="O5" s="51" t="s">
        <v>35</v>
      </c>
    </row>
    <row r="6" spans="1:16" ht="20.25" thickBot="1" x14ac:dyDescent="0.3">
      <c r="A6" s="64"/>
      <c r="B6" s="66"/>
      <c r="C6" s="126"/>
      <c r="D6" s="47"/>
      <c r="E6" s="96">
        <f>E5*50%+F5*50%</f>
        <v>79</v>
      </c>
      <c r="F6" s="97"/>
      <c r="G6" s="128"/>
      <c r="H6" s="59"/>
      <c r="I6" s="59"/>
      <c r="J6" s="59"/>
      <c r="K6" s="59"/>
      <c r="L6" s="59"/>
      <c r="M6" s="61"/>
      <c r="N6" s="129"/>
      <c r="O6" s="52"/>
    </row>
    <row r="7" spans="1:16" ht="16.5" thickTop="1" thickBot="1" x14ac:dyDescent="0.3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16" s="33" customFormat="1" ht="20.25" thickTop="1" x14ac:dyDescent="0.25">
      <c r="A8" s="115">
        <v>3</v>
      </c>
      <c r="B8" s="117">
        <v>221902048</v>
      </c>
      <c r="C8" s="120" t="s">
        <v>46</v>
      </c>
      <c r="D8" s="46" t="s">
        <v>4</v>
      </c>
      <c r="E8" s="18">
        <v>29</v>
      </c>
      <c r="F8" s="15">
        <v>64</v>
      </c>
      <c r="G8" s="58" t="s">
        <v>22</v>
      </c>
      <c r="H8" s="80" t="s">
        <v>22</v>
      </c>
      <c r="I8" s="58" t="s">
        <v>22</v>
      </c>
      <c r="J8" s="58" t="s">
        <v>22</v>
      </c>
      <c r="K8" s="58" t="s">
        <v>22</v>
      </c>
      <c r="L8" s="58" t="s">
        <v>22</v>
      </c>
      <c r="M8" s="118">
        <v>61.5</v>
      </c>
      <c r="N8" s="56">
        <v>52.5</v>
      </c>
      <c r="O8" s="82" t="s">
        <v>3</v>
      </c>
      <c r="P8" s="32"/>
    </row>
    <row r="9" spans="1:16" s="33" customFormat="1" ht="20.25" thickBot="1" x14ac:dyDescent="0.3">
      <c r="A9" s="116"/>
      <c r="B9" s="104"/>
      <c r="C9" s="45"/>
      <c r="D9" s="47"/>
      <c r="E9" s="90">
        <v>46.5</v>
      </c>
      <c r="F9" s="91"/>
      <c r="G9" s="81"/>
      <c r="H9" s="81"/>
      <c r="I9" s="81"/>
      <c r="J9" s="81"/>
      <c r="K9" s="81"/>
      <c r="L9" s="81"/>
      <c r="M9" s="113"/>
      <c r="N9" s="119"/>
      <c r="O9" s="83"/>
      <c r="P9" s="32"/>
    </row>
    <row r="10" spans="1:16" ht="16.5" thickTop="1" thickBot="1" x14ac:dyDescent="0.3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</row>
    <row r="11" spans="1:16" ht="20.25" thickTop="1" x14ac:dyDescent="0.25">
      <c r="A11" s="53">
        <v>4</v>
      </c>
      <c r="B11" s="48">
        <v>211901027</v>
      </c>
      <c r="C11" s="37" t="s">
        <v>5</v>
      </c>
      <c r="D11" s="46" t="s">
        <v>4</v>
      </c>
      <c r="E11" s="10">
        <v>44</v>
      </c>
      <c r="F11" s="11">
        <v>0</v>
      </c>
      <c r="G11" s="39" t="s">
        <v>22</v>
      </c>
      <c r="H11" s="80" t="s">
        <v>22</v>
      </c>
      <c r="I11" s="39" t="s">
        <v>22</v>
      </c>
      <c r="J11" s="39" t="s">
        <v>22</v>
      </c>
      <c r="K11" s="39" t="s">
        <v>22</v>
      </c>
      <c r="L11" s="39" t="s">
        <v>22</v>
      </c>
      <c r="M11" s="76">
        <v>78.3</v>
      </c>
      <c r="N11" s="39">
        <f>AVERAGE(M11,E12)</f>
        <v>50.15</v>
      </c>
      <c r="O11" s="82" t="s">
        <v>3</v>
      </c>
    </row>
    <row r="12" spans="1:16" ht="20.25" thickBot="1" x14ac:dyDescent="0.3">
      <c r="A12" s="53"/>
      <c r="B12" s="48"/>
      <c r="C12" s="37"/>
      <c r="D12" s="47"/>
      <c r="E12" s="62">
        <f>AVERAGE(F11,E11)</f>
        <v>22</v>
      </c>
      <c r="F12" s="62"/>
      <c r="G12" s="39"/>
      <c r="H12" s="81"/>
      <c r="I12" s="39"/>
      <c r="J12" s="39"/>
      <c r="K12" s="39"/>
      <c r="L12" s="39"/>
      <c r="M12" s="76"/>
      <c r="N12" s="39"/>
      <c r="O12" s="83"/>
    </row>
    <row r="13" spans="1:16" ht="20.25" thickTop="1" x14ac:dyDescent="0.25">
      <c r="A13" s="87">
        <v>5</v>
      </c>
      <c r="B13" s="134">
        <v>211901042</v>
      </c>
      <c r="C13" s="44" t="s">
        <v>5</v>
      </c>
      <c r="D13" s="46" t="s">
        <v>4</v>
      </c>
      <c r="E13" s="12">
        <v>41</v>
      </c>
      <c r="F13" s="13">
        <v>64</v>
      </c>
      <c r="G13" s="80" t="s">
        <v>22</v>
      </c>
      <c r="H13" s="80" t="s">
        <v>22</v>
      </c>
      <c r="I13" s="80" t="s">
        <v>22</v>
      </c>
      <c r="J13" s="80" t="s">
        <v>22</v>
      </c>
      <c r="K13" s="80" t="s">
        <v>22</v>
      </c>
      <c r="L13" s="80" t="s">
        <v>22</v>
      </c>
      <c r="M13" s="133">
        <v>58.46</v>
      </c>
      <c r="N13" s="80">
        <f>AVERAGE(M13,E14)</f>
        <v>55.480000000000004</v>
      </c>
      <c r="O13" s="82" t="s">
        <v>3</v>
      </c>
    </row>
    <row r="14" spans="1:16" ht="20.25" thickBot="1" x14ac:dyDescent="0.3">
      <c r="A14" s="41"/>
      <c r="B14" s="43"/>
      <c r="C14" s="45"/>
      <c r="D14" s="47"/>
      <c r="E14" s="108">
        <f>E13*50%+F13*50%</f>
        <v>52.5</v>
      </c>
      <c r="F14" s="109"/>
      <c r="G14" s="81"/>
      <c r="H14" s="81"/>
      <c r="I14" s="81"/>
      <c r="J14" s="81"/>
      <c r="K14" s="81"/>
      <c r="L14" s="81"/>
      <c r="M14" s="113"/>
      <c r="N14" s="81"/>
      <c r="O14" s="83"/>
    </row>
    <row r="15" spans="1:16" ht="16.5" thickTop="1" thickBot="1" x14ac:dyDescent="0.3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</row>
    <row r="16" spans="1:16" ht="20.25" thickTop="1" x14ac:dyDescent="0.25">
      <c r="A16" s="40">
        <v>6</v>
      </c>
      <c r="B16" s="42">
        <v>201903009</v>
      </c>
      <c r="C16" s="44" t="s">
        <v>30</v>
      </c>
      <c r="D16" s="46" t="s">
        <v>4</v>
      </c>
      <c r="E16" s="14">
        <v>54</v>
      </c>
      <c r="F16" s="15">
        <v>40</v>
      </c>
      <c r="G16" s="98" t="s">
        <v>22</v>
      </c>
      <c r="H16" s="80" t="s">
        <v>22</v>
      </c>
      <c r="I16" s="98" t="s">
        <v>22</v>
      </c>
      <c r="J16" s="98" t="s">
        <v>22</v>
      </c>
      <c r="K16" s="98" t="s">
        <v>22</v>
      </c>
      <c r="L16" s="98" t="s">
        <v>22</v>
      </c>
      <c r="M16" s="112">
        <v>89.5</v>
      </c>
      <c r="N16" s="98">
        <f>AVERAGE(M16,E17)</f>
        <v>68.25</v>
      </c>
      <c r="O16" s="51" t="s">
        <v>34</v>
      </c>
    </row>
    <row r="17" spans="1:15" ht="20.25" thickBot="1" x14ac:dyDescent="0.3">
      <c r="A17" s="41"/>
      <c r="B17" s="43"/>
      <c r="C17" s="45"/>
      <c r="D17" s="47"/>
      <c r="E17" s="108">
        <f>E16*50%+F16*50%</f>
        <v>47</v>
      </c>
      <c r="F17" s="109"/>
      <c r="G17" s="81"/>
      <c r="H17" s="81"/>
      <c r="I17" s="81"/>
      <c r="J17" s="81"/>
      <c r="K17" s="81"/>
      <c r="L17" s="81"/>
      <c r="M17" s="113"/>
      <c r="N17" s="81"/>
      <c r="O17" s="52"/>
    </row>
    <row r="18" spans="1:15" ht="16.5" thickTop="1" thickBot="1" x14ac:dyDescent="0.3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</row>
    <row r="19" spans="1:15" ht="20.25" thickTop="1" x14ac:dyDescent="0.25">
      <c r="A19" s="40">
        <v>7</v>
      </c>
      <c r="B19" s="42">
        <v>222002001</v>
      </c>
      <c r="C19" s="37" t="s">
        <v>7</v>
      </c>
      <c r="D19" s="46" t="s">
        <v>4</v>
      </c>
      <c r="E19" s="14">
        <v>0</v>
      </c>
      <c r="F19" s="15">
        <v>0</v>
      </c>
      <c r="G19" s="98" t="s">
        <v>22</v>
      </c>
      <c r="H19" s="80" t="s">
        <v>22</v>
      </c>
      <c r="I19" s="98" t="s">
        <v>22</v>
      </c>
      <c r="J19" s="98" t="s">
        <v>22</v>
      </c>
      <c r="K19" s="98" t="s">
        <v>22</v>
      </c>
      <c r="L19" s="98" t="s">
        <v>22</v>
      </c>
      <c r="M19" s="112">
        <v>82.5</v>
      </c>
      <c r="N19" s="98">
        <f>AVERAGE(M19,E20)</f>
        <v>41.25</v>
      </c>
      <c r="O19" s="82" t="s">
        <v>3</v>
      </c>
    </row>
    <row r="20" spans="1:15" ht="19.5" x14ac:dyDescent="0.25">
      <c r="A20" s="41"/>
      <c r="B20" s="43"/>
      <c r="C20" s="37"/>
      <c r="D20" s="47"/>
      <c r="E20" s="108">
        <f>E19*75%+F19*25%</f>
        <v>0</v>
      </c>
      <c r="F20" s="109"/>
      <c r="G20" s="81"/>
      <c r="H20" s="81"/>
      <c r="I20" s="81"/>
      <c r="J20" s="81"/>
      <c r="K20" s="81"/>
      <c r="L20" s="81"/>
      <c r="M20" s="113"/>
      <c r="N20" s="81"/>
      <c r="O20" s="83"/>
    </row>
    <row r="21" spans="1:15" thickBot="1" x14ac:dyDescent="0.3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1:15" ht="20.25" thickTop="1" x14ac:dyDescent="0.25">
      <c r="A22" s="53">
        <v>8</v>
      </c>
      <c r="B22" s="48">
        <v>211602019</v>
      </c>
      <c r="C22" s="44" t="s">
        <v>13</v>
      </c>
      <c r="D22" s="46" t="s">
        <v>4</v>
      </c>
      <c r="E22" s="34">
        <v>41</v>
      </c>
      <c r="F22" s="17">
        <v>32</v>
      </c>
      <c r="G22" s="39" t="s">
        <v>22</v>
      </c>
      <c r="H22" s="80" t="s">
        <v>22</v>
      </c>
      <c r="I22" s="39" t="s">
        <v>22</v>
      </c>
      <c r="J22" s="39" t="s">
        <v>22</v>
      </c>
      <c r="K22" s="39" t="s">
        <v>22</v>
      </c>
      <c r="L22" s="39" t="s">
        <v>22</v>
      </c>
      <c r="M22" s="49">
        <v>67.56</v>
      </c>
      <c r="N22" s="50">
        <f>AVERAGE(M22,E23)</f>
        <v>52.03</v>
      </c>
      <c r="O22" s="82" t="s">
        <v>3</v>
      </c>
    </row>
    <row r="23" spans="1:15" ht="20.25" thickBot="1" x14ac:dyDescent="0.3">
      <c r="A23" s="53"/>
      <c r="B23" s="48"/>
      <c r="C23" s="45"/>
      <c r="D23" s="47"/>
      <c r="E23" s="55">
        <f>E22*50%+F22*50%</f>
        <v>36.5</v>
      </c>
      <c r="F23" s="55"/>
      <c r="G23" s="39"/>
      <c r="H23" s="81"/>
      <c r="I23" s="39"/>
      <c r="J23" s="39"/>
      <c r="K23" s="39"/>
      <c r="L23" s="39"/>
      <c r="M23" s="49"/>
      <c r="N23" s="50"/>
      <c r="O23" s="83"/>
    </row>
    <row r="24" spans="1:15" ht="20.25" customHeight="1" thickTop="1" x14ac:dyDescent="0.25">
      <c r="A24" s="63">
        <v>9</v>
      </c>
      <c r="B24" s="102">
        <v>201602016</v>
      </c>
      <c r="C24" s="44" t="s">
        <v>13</v>
      </c>
      <c r="D24" s="46" t="s">
        <v>4</v>
      </c>
      <c r="E24" s="18">
        <v>0</v>
      </c>
      <c r="F24" s="19">
        <v>0</v>
      </c>
      <c r="G24" s="58" t="s">
        <v>22</v>
      </c>
      <c r="H24" s="80" t="s">
        <v>22</v>
      </c>
      <c r="I24" s="58" t="s">
        <v>22</v>
      </c>
      <c r="J24" s="58" t="s">
        <v>22</v>
      </c>
      <c r="K24" s="58" t="s">
        <v>22</v>
      </c>
      <c r="L24" s="111" t="s">
        <v>22</v>
      </c>
      <c r="M24" s="49">
        <v>62.43</v>
      </c>
      <c r="N24" s="50">
        <f>AVERAGE(M24,E25)</f>
        <v>31.215</v>
      </c>
      <c r="O24" s="82" t="s">
        <v>3</v>
      </c>
    </row>
    <row r="25" spans="1:15" ht="20.25" thickBot="1" x14ac:dyDescent="0.3">
      <c r="A25" s="41"/>
      <c r="B25" s="89"/>
      <c r="C25" s="45"/>
      <c r="D25" s="47"/>
      <c r="E25" s="90">
        <f>E24*75%+F24*25%</f>
        <v>0</v>
      </c>
      <c r="F25" s="91"/>
      <c r="G25" s="81"/>
      <c r="H25" s="81"/>
      <c r="I25" s="81"/>
      <c r="J25" s="81"/>
      <c r="K25" s="81"/>
      <c r="L25" s="110"/>
      <c r="M25" s="49"/>
      <c r="N25" s="50"/>
      <c r="O25" s="83"/>
    </row>
    <row r="26" spans="1:15" ht="20.25" customHeight="1" thickTop="1" x14ac:dyDescent="0.25">
      <c r="A26" s="40">
        <v>10</v>
      </c>
      <c r="B26" s="94">
        <v>221602030</v>
      </c>
      <c r="C26" s="44" t="s">
        <v>13</v>
      </c>
      <c r="D26" s="46" t="s">
        <v>4</v>
      </c>
      <c r="E26" s="14">
        <v>35</v>
      </c>
      <c r="F26" s="15">
        <v>32</v>
      </c>
      <c r="G26" s="98" t="s">
        <v>22</v>
      </c>
      <c r="H26" s="80">
        <v>-5</v>
      </c>
      <c r="I26" s="98" t="s">
        <v>22</v>
      </c>
      <c r="J26" s="98" t="s">
        <v>22</v>
      </c>
      <c r="K26" s="98" t="s">
        <v>22</v>
      </c>
      <c r="L26" s="105" t="s">
        <v>22</v>
      </c>
      <c r="M26" s="49">
        <v>63.36</v>
      </c>
      <c r="N26" s="50">
        <v>43.43</v>
      </c>
      <c r="O26" s="82" t="s">
        <v>3</v>
      </c>
    </row>
    <row r="27" spans="1:15" ht="20.25" thickBot="1" x14ac:dyDescent="0.3">
      <c r="A27" s="41"/>
      <c r="B27" s="89"/>
      <c r="C27" s="45"/>
      <c r="D27" s="47"/>
      <c r="E27" s="108">
        <f>E26*50%+F26*50%</f>
        <v>33.5</v>
      </c>
      <c r="F27" s="109"/>
      <c r="G27" s="81"/>
      <c r="H27" s="81"/>
      <c r="I27" s="81"/>
      <c r="J27" s="81"/>
      <c r="K27" s="81"/>
      <c r="L27" s="110"/>
      <c r="M27" s="49"/>
      <c r="N27" s="50"/>
      <c r="O27" s="83"/>
    </row>
    <row r="28" spans="1:15" ht="20.25" customHeight="1" thickTop="1" x14ac:dyDescent="0.25">
      <c r="A28" s="40">
        <v>11</v>
      </c>
      <c r="B28" s="94">
        <v>211602007</v>
      </c>
      <c r="C28" s="44" t="s">
        <v>13</v>
      </c>
      <c r="D28" s="46" t="s">
        <v>4</v>
      </c>
      <c r="E28" s="18">
        <v>25</v>
      </c>
      <c r="F28" s="19">
        <v>62</v>
      </c>
      <c r="G28" s="98" t="s">
        <v>22</v>
      </c>
      <c r="H28" s="80" t="s">
        <v>22</v>
      </c>
      <c r="I28" s="98" t="s">
        <v>22</v>
      </c>
      <c r="J28" s="98" t="s">
        <v>22</v>
      </c>
      <c r="K28" s="98" t="s">
        <v>22</v>
      </c>
      <c r="L28" s="105" t="s">
        <v>22</v>
      </c>
      <c r="M28" s="49">
        <v>79.459999999999994</v>
      </c>
      <c r="N28" s="50">
        <v>62</v>
      </c>
      <c r="O28" s="82" t="s">
        <v>3</v>
      </c>
    </row>
    <row r="29" spans="1:15" ht="20.25" thickBot="1" x14ac:dyDescent="0.3">
      <c r="A29" s="64"/>
      <c r="B29" s="107"/>
      <c r="C29" s="45"/>
      <c r="D29" s="47"/>
      <c r="E29" s="96">
        <f>E28*50%+F28*50%</f>
        <v>43.5</v>
      </c>
      <c r="F29" s="97"/>
      <c r="G29" s="59"/>
      <c r="H29" s="81"/>
      <c r="I29" s="59"/>
      <c r="J29" s="59"/>
      <c r="K29" s="59"/>
      <c r="L29" s="106"/>
      <c r="M29" s="49"/>
      <c r="N29" s="50"/>
      <c r="O29" s="83"/>
    </row>
    <row r="30" spans="1:15" ht="20.25" customHeight="1" thickTop="1" x14ac:dyDescent="0.25">
      <c r="A30" s="53">
        <v>12</v>
      </c>
      <c r="B30" s="103">
        <v>221602012</v>
      </c>
      <c r="C30" s="44" t="s">
        <v>13</v>
      </c>
      <c r="D30" s="46" t="s">
        <v>4</v>
      </c>
      <c r="E30" s="34">
        <v>71</v>
      </c>
      <c r="F30" s="17">
        <v>96</v>
      </c>
      <c r="G30" s="39" t="s">
        <v>22</v>
      </c>
      <c r="H30" s="80" t="s">
        <v>22</v>
      </c>
      <c r="I30" s="39" t="s">
        <v>22</v>
      </c>
      <c r="J30" s="39" t="s">
        <v>22</v>
      </c>
      <c r="K30" s="39" t="s">
        <v>22</v>
      </c>
      <c r="L30" s="39" t="s">
        <v>22</v>
      </c>
      <c r="M30" s="49">
        <v>63.83</v>
      </c>
      <c r="N30" s="50">
        <f>AVERAGE(M30,E31)</f>
        <v>73.664999999999992</v>
      </c>
      <c r="O30" s="51" t="s">
        <v>34</v>
      </c>
    </row>
    <row r="31" spans="1:15" ht="20.25" thickBot="1" x14ac:dyDescent="0.3">
      <c r="A31" s="53"/>
      <c r="B31" s="104"/>
      <c r="C31" s="45"/>
      <c r="D31" s="47"/>
      <c r="E31" s="55">
        <f>E30*50%+F30*50%</f>
        <v>83.5</v>
      </c>
      <c r="F31" s="55"/>
      <c r="G31" s="39"/>
      <c r="H31" s="81"/>
      <c r="I31" s="39"/>
      <c r="J31" s="39"/>
      <c r="K31" s="39"/>
      <c r="L31" s="39"/>
      <c r="M31" s="49"/>
      <c r="N31" s="50"/>
      <c r="O31" s="52"/>
    </row>
    <row r="32" spans="1:15" ht="20.25" thickTop="1" x14ac:dyDescent="0.25">
      <c r="A32" s="53">
        <v>13</v>
      </c>
      <c r="B32" s="48">
        <v>211602041</v>
      </c>
      <c r="C32" s="44" t="s">
        <v>13</v>
      </c>
      <c r="D32" s="46" t="s">
        <v>4</v>
      </c>
      <c r="E32" s="34">
        <v>59</v>
      </c>
      <c r="F32" s="17">
        <v>40</v>
      </c>
      <c r="G32" s="39" t="s">
        <v>22</v>
      </c>
      <c r="H32" s="80" t="s">
        <v>22</v>
      </c>
      <c r="I32" s="39" t="s">
        <v>22</v>
      </c>
      <c r="J32" s="39" t="s">
        <v>22</v>
      </c>
      <c r="K32" s="39" t="s">
        <v>22</v>
      </c>
      <c r="L32" s="39" t="s">
        <v>22</v>
      </c>
      <c r="M32" s="49">
        <v>65.23</v>
      </c>
      <c r="N32" s="50">
        <f>AVERAGE(M32,E33)</f>
        <v>57.365000000000002</v>
      </c>
      <c r="O32" s="82" t="s">
        <v>3</v>
      </c>
    </row>
    <row r="33" spans="1:15" ht="19.5" x14ac:dyDescent="0.25">
      <c r="A33" s="53"/>
      <c r="B33" s="48"/>
      <c r="C33" s="45"/>
      <c r="D33" s="47"/>
      <c r="E33" s="55">
        <f>E32*50%+F32*50%</f>
        <v>49.5</v>
      </c>
      <c r="F33" s="55"/>
      <c r="G33" s="39"/>
      <c r="H33" s="81"/>
      <c r="I33" s="39"/>
      <c r="J33" s="39"/>
      <c r="K33" s="39"/>
      <c r="L33" s="39"/>
      <c r="M33" s="49"/>
      <c r="N33" s="50"/>
      <c r="O33" s="83"/>
    </row>
    <row r="34" spans="1:15" thickBo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1:15" ht="20.25" thickTop="1" x14ac:dyDescent="0.25">
      <c r="A35" s="63">
        <v>14</v>
      </c>
      <c r="B35" s="102">
        <v>201601002</v>
      </c>
      <c r="C35" s="44" t="s">
        <v>12</v>
      </c>
      <c r="D35" s="46" t="s">
        <v>4</v>
      </c>
      <c r="E35" s="18">
        <v>28</v>
      </c>
      <c r="F35" s="19">
        <v>0</v>
      </c>
      <c r="G35" s="58" t="s">
        <v>22</v>
      </c>
      <c r="H35" s="80" t="s">
        <v>22</v>
      </c>
      <c r="I35" s="58" t="s">
        <v>22</v>
      </c>
      <c r="J35" s="58" t="s">
        <v>22</v>
      </c>
      <c r="K35" s="58" t="s">
        <v>22</v>
      </c>
      <c r="L35" s="58" t="s">
        <v>22</v>
      </c>
      <c r="M35" s="118">
        <v>66.400000000000006</v>
      </c>
      <c r="N35" s="56">
        <f>AVERAGE(M35,E36)</f>
        <v>40.200000000000003</v>
      </c>
      <c r="O35" s="82" t="s">
        <v>3</v>
      </c>
    </row>
    <row r="36" spans="1:15" ht="19.5" x14ac:dyDescent="0.25">
      <c r="A36" s="64"/>
      <c r="B36" s="95"/>
      <c r="C36" s="45"/>
      <c r="D36" s="47"/>
      <c r="E36" s="96">
        <f>E35*50%+F35*50%</f>
        <v>14</v>
      </c>
      <c r="F36" s="97"/>
      <c r="G36" s="59"/>
      <c r="H36" s="81"/>
      <c r="I36" s="59"/>
      <c r="J36" s="59"/>
      <c r="K36" s="59"/>
      <c r="L36" s="59"/>
      <c r="M36" s="135"/>
      <c r="N36" s="57"/>
      <c r="O36" s="83"/>
    </row>
    <row r="37" spans="1:15" thickBot="1" x14ac:dyDescent="0.3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1:15" ht="20.25" thickTop="1" x14ac:dyDescent="0.25">
      <c r="A38" s="53">
        <v>15</v>
      </c>
      <c r="B38" s="48">
        <v>211301402</v>
      </c>
      <c r="C38" s="44" t="s">
        <v>11</v>
      </c>
      <c r="D38" s="38" t="s">
        <v>4</v>
      </c>
      <c r="E38" s="16">
        <v>81</v>
      </c>
      <c r="F38" s="17">
        <v>44</v>
      </c>
      <c r="G38" s="39" t="s">
        <v>22</v>
      </c>
      <c r="H38" s="80" t="s">
        <v>22</v>
      </c>
      <c r="I38" s="39" t="s">
        <v>22</v>
      </c>
      <c r="J38" s="39" t="s">
        <v>22</v>
      </c>
      <c r="K38" s="39" t="s">
        <v>22</v>
      </c>
      <c r="L38" s="39" t="s">
        <v>22</v>
      </c>
      <c r="M38" s="76">
        <v>58.7</v>
      </c>
      <c r="N38" s="50">
        <f>AVERAGE(M38,E39)</f>
        <v>60.6</v>
      </c>
      <c r="O38" s="82" t="s">
        <v>3</v>
      </c>
    </row>
    <row r="39" spans="1:15" ht="19.5" x14ac:dyDescent="0.25">
      <c r="A39" s="53"/>
      <c r="B39" s="48"/>
      <c r="C39" s="45"/>
      <c r="D39" s="38"/>
      <c r="E39" s="55">
        <f>E38*50%+F38*50%</f>
        <v>62.5</v>
      </c>
      <c r="F39" s="55"/>
      <c r="G39" s="39"/>
      <c r="H39" s="81"/>
      <c r="I39" s="39"/>
      <c r="J39" s="39"/>
      <c r="K39" s="39"/>
      <c r="L39" s="39"/>
      <c r="M39" s="76"/>
      <c r="N39" s="50"/>
      <c r="O39" s="83"/>
    </row>
    <row r="40" spans="1:15" thickBot="1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1:15" ht="20.25" thickTop="1" x14ac:dyDescent="0.25">
      <c r="A41" s="53">
        <v>16</v>
      </c>
      <c r="B41" s="48">
        <v>221705051</v>
      </c>
      <c r="C41" s="84" t="s">
        <v>10</v>
      </c>
      <c r="D41" s="38" t="s">
        <v>4</v>
      </c>
      <c r="E41" s="16">
        <v>0</v>
      </c>
      <c r="F41" s="17">
        <v>0</v>
      </c>
      <c r="G41" s="39" t="s">
        <v>22</v>
      </c>
      <c r="H41" s="80" t="s">
        <v>22</v>
      </c>
      <c r="I41" s="39" t="s">
        <v>22</v>
      </c>
      <c r="J41" s="39" t="s">
        <v>22</v>
      </c>
      <c r="K41" s="39" t="s">
        <v>22</v>
      </c>
      <c r="L41" s="39" t="s">
        <v>22</v>
      </c>
      <c r="M41" s="76">
        <v>67.099999999999994</v>
      </c>
      <c r="N41" s="50">
        <f>AVERAGE(M41,E42)</f>
        <v>33.549999999999997</v>
      </c>
      <c r="O41" s="82" t="s">
        <v>3</v>
      </c>
    </row>
    <row r="42" spans="1:15" ht="20.25" thickBot="1" x14ac:dyDescent="0.3">
      <c r="A42" s="53"/>
      <c r="B42" s="48"/>
      <c r="C42" s="84"/>
      <c r="D42" s="38"/>
      <c r="E42" s="55">
        <f>E41*75%+F41*25%</f>
        <v>0</v>
      </c>
      <c r="F42" s="55"/>
      <c r="G42" s="39"/>
      <c r="H42" s="81"/>
      <c r="I42" s="39"/>
      <c r="J42" s="39"/>
      <c r="K42" s="39"/>
      <c r="L42" s="39"/>
      <c r="M42" s="76"/>
      <c r="N42" s="50"/>
      <c r="O42" s="83"/>
    </row>
    <row r="43" spans="1:15" ht="20.25" thickTop="1" x14ac:dyDescent="0.25">
      <c r="A43" s="53">
        <v>17</v>
      </c>
      <c r="B43" s="48">
        <v>201705028</v>
      </c>
      <c r="C43" s="84" t="s">
        <v>10</v>
      </c>
      <c r="D43" s="38" t="s">
        <v>4</v>
      </c>
      <c r="E43" s="16">
        <v>0</v>
      </c>
      <c r="F43" s="17">
        <v>0</v>
      </c>
      <c r="G43" s="39" t="s">
        <v>22</v>
      </c>
      <c r="H43" s="80" t="s">
        <v>22</v>
      </c>
      <c r="I43" s="39" t="s">
        <v>22</v>
      </c>
      <c r="J43" s="39" t="s">
        <v>22</v>
      </c>
      <c r="K43" s="39" t="s">
        <v>22</v>
      </c>
      <c r="L43" s="39" t="s">
        <v>22</v>
      </c>
      <c r="M43" s="76">
        <v>62.9</v>
      </c>
      <c r="N43" s="50">
        <f>AVERAGE(M43,E42)</f>
        <v>31.45</v>
      </c>
      <c r="O43" s="82" t="s">
        <v>3</v>
      </c>
    </row>
    <row r="44" spans="1:15" ht="20.25" thickBot="1" x14ac:dyDescent="0.3">
      <c r="A44" s="53"/>
      <c r="B44" s="48"/>
      <c r="C44" s="84"/>
      <c r="D44" s="38"/>
      <c r="E44" s="55">
        <v>0</v>
      </c>
      <c r="F44" s="55"/>
      <c r="G44" s="39"/>
      <c r="H44" s="81"/>
      <c r="I44" s="39"/>
      <c r="J44" s="39"/>
      <c r="K44" s="39"/>
      <c r="L44" s="39"/>
      <c r="M44" s="76"/>
      <c r="N44" s="50"/>
      <c r="O44" s="83"/>
    </row>
    <row r="45" spans="1:15" ht="20.25" thickTop="1" x14ac:dyDescent="0.25">
      <c r="A45" s="87">
        <v>18</v>
      </c>
      <c r="B45" s="88">
        <v>201705038</v>
      </c>
      <c r="C45" s="84" t="s">
        <v>10</v>
      </c>
      <c r="D45" s="38" t="s">
        <v>4</v>
      </c>
      <c r="E45" s="22">
        <v>0</v>
      </c>
      <c r="F45" s="23">
        <v>0</v>
      </c>
      <c r="G45" s="80" t="s">
        <v>22</v>
      </c>
      <c r="H45" s="80" t="s">
        <v>22</v>
      </c>
      <c r="I45" s="80" t="s">
        <v>22</v>
      </c>
      <c r="J45" s="80" t="s">
        <v>22</v>
      </c>
      <c r="K45" s="80" t="s">
        <v>22</v>
      </c>
      <c r="L45" s="80" t="s">
        <v>22</v>
      </c>
      <c r="M45" s="85">
        <v>72.459999999999994</v>
      </c>
      <c r="N45" s="92">
        <f>AVERAGE(M45,E46)</f>
        <v>36.229999999999997</v>
      </c>
      <c r="O45" s="82" t="s">
        <v>3</v>
      </c>
    </row>
    <row r="46" spans="1:15" ht="19.5" x14ac:dyDescent="0.25">
      <c r="A46" s="41"/>
      <c r="B46" s="89"/>
      <c r="C46" s="84"/>
      <c r="D46" s="38"/>
      <c r="E46" s="90">
        <f>E45*75%+F45*25%</f>
        <v>0</v>
      </c>
      <c r="F46" s="91"/>
      <c r="G46" s="81"/>
      <c r="H46" s="81"/>
      <c r="I46" s="81"/>
      <c r="J46" s="81"/>
      <c r="K46" s="81"/>
      <c r="L46" s="81"/>
      <c r="M46" s="86"/>
      <c r="N46" s="93"/>
      <c r="O46" s="83"/>
    </row>
    <row r="47" spans="1:15" ht="15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1:15" ht="19.5" x14ac:dyDescent="0.25">
      <c r="A48" s="40">
        <v>19</v>
      </c>
      <c r="B48" s="94">
        <v>191704024</v>
      </c>
      <c r="C48" s="37" t="s">
        <v>9</v>
      </c>
      <c r="D48" s="38" t="s">
        <v>4</v>
      </c>
      <c r="E48" s="18">
        <v>81</v>
      </c>
      <c r="F48" s="19">
        <v>91</v>
      </c>
      <c r="G48" s="98" t="s">
        <v>22</v>
      </c>
      <c r="H48" s="80" t="s">
        <v>22</v>
      </c>
      <c r="I48" s="98" t="s">
        <v>22</v>
      </c>
      <c r="J48" s="98" t="s">
        <v>22</v>
      </c>
      <c r="K48" s="98" t="s">
        <v>22</v>
      </c>
      <c r="L48" s="79">
        <v>-10</v>
      </c>
      <c r="M48" s="99">
        <v>73.16</v>
      </c>
      <c r="N48" s="100">
        <v>69.58</v>
      </c>
      <c r="O48" s="51" t="s">
        <v>34</v>
      </c>
    </row>
    <row r="49" spans="1:15" ht="20.25" thickBot="1" x14ac:dyDescent="0.3">
      <c r="A49" s="64"/>
      <c r="B49" s="95"/>
      <c r="C49" s="37"/>
      <c r="D49" s="38"/>
      <c r="E49" s="96">
        <f>E48*50%+F48*50%</f>
        <v>86</v>
      </c>
      <c r="F49" s="97"/>
      <c r="G49" s="59"/>
      <c r="H49" s="81"/>
      <c r="I49" s="59"/>
      <c r="J49" s="59"/>
      <c r="K49" s="59"/>
      <c r="L49" s="79"/>
      <c r="M49" s="61"/>
      <c r="N49" s="101"/>
      <c r="O49" s="52"/>
    </row>
    <row r="50" spans="1:15" ht="20.25" thickTop="1" x14ac:dyDescent="0.25">
      <c r="A50" s="53">
        <v>20</v>
      </c>
      <c r="B50" s="48">
        <v>211704022</v>
      </c>
      <c r="C50" s="37" t="s">
        <v>9</v>
      </c>
      <c r="D50" s="38" t="s">
        <v>4</v>
      </c>
      <c r="E50" s="16">
        <v>36</v>
      </c>
      <c r="F50" s="17">
        <v>56</v>
      </c>
      <c r="G50" s="39" t="s">
        <v>22</v>
      </c>
      <c r="H50" s="80" t="s">
        <v>22</v>
      </c>
      <c r="I50" s="39" t="s">
        <v>22</v>
      </c>
      <c r="J50" s="39" t="s">
        <v>22</v>
      </c>
      <c r="K50" s="39" t="s">
        <v>22</v>
      </c>
      <c r="L50" s="39" t="s">
        <v>22</v>
      </c>
      <c r="M50" s="76">
        <v>79</v>
      </c>
      <c r="N50" s="50">
        <f>AVERAGE(M50,E51)</f>
        <v>62.5</v>
      </c>
      <c r="O50" s="82" t="s">
        <v>3</v>
      </c>
    </row>
    <row r="51" spans="1:15" ht="20.25" thickBot="1" x14ac:dyDescent="0.3">
      <c r="A51" s="53"/>
      <c r="B51" s="48"/>
      <c r="C51" s="37"/>
      <c r="D51" s="38"/>
      <c r="E51" s="55">
        <f>E50*50%+F50*50%</f>
        <v>46</v>
      </c>
      <c r="F51" s="55"/>
      <c r="G51" s="39"/>
      <c r="H51" s="81"/>
      <c r="I51" s="39"/>
      <c r="J51" s="39"/>
      <c r="K51" s="39"/>
      <c r="L51" s="39"/>
      <c r="M51" s="76"/>
      <c r="N51" s="50"/>
      <c r="O51" s="83"/>
    </row>
    <row r="52" spans="1:15" ht="20.25" thickTop="1" x14ac:dyDescent="0.25">
      <c r="A52" s="53">
        <v>21</v>
      </c>
      <c r="B52" s="48">
        <v>211704015</v>
      </c>
      <c r="C52" s="37" t="s">
        <v>9</v>
      </c>
      <c r="D52" s="38" t="s">
        <v>4</v>
      </c>
      <c r="E52" s="16">
        <v>41</v>
      </c>
      <c r="F52" s="17">
        <v>44</v>
      </c>
      <c r="G52" s="39" t="s">
        <v>22</v>
      </c>
      <c r="H52" s="80" t="s">
        <v>22</v>
      </c>
      <c r="I52" s="39" t="s">
        <v>22</v>
      </c>
      <c r="J52" s="39" t="s">
        <v>22</v>
      </c>
      <c r="K52" s="39" t="s">
        <v>22</v>
      </c>
      <c r="L52" s="39" t="s">
        <v>22</v>
      </c>
      <c r="M52" s="49">
        <v>71.760000000000005</v>
      </c>
      <c r="N52" s="50">
        <f>AVERAGE(M52,E53)</f>
        <v>57.13</v>
      </c>
      <c r="O52" s="82" t="s">
        <v>3</v>
      </c>
    </row>
    <row r="53" spans="1:15" ht="19.5" x14ac:dyDescent="0.25">
      <c r="A53" s="53"/>
      <c r="B53" s="48"/>
      <c r="C53" s="37"/>
      <c r="D53" s="38"/>
      <c r="E53" s="55">
        <f>E52*50%+F52*50%</f>
        <v>42.5</v>
      </c>
      <c r="F53" s="55"/>
      <c r="G53" s="39"/>
      <c r="H53" s="81"/>
      <c r="I53" s="39"/>
      <c r="J53" s="39"/>
      <c r="K53" s="39"/>
      <c r="L53" s="39"/>
      <c r="M53" s="49"/>
      <c r="N53" s="50"/>
      <c r="O53" s="83"/>
    </row>
    <row r="54" spans="1:15" ht="15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1:15" ht="25.15" customHeight="1" x14ac:dyDescent="0.25">
      <c r="A55" s="53">
        <v>22</v>
      </c>
      <c r="B55" s="48">
        <v>216155570</v>
      </c>
      <c r="C55" s="37" t="s">
        <v>28</v>
      </c>
      <c r="D55" s="38" t="s">
        <v>41</v>
      </c>
      <c r="E55" s="10">
        <v>88</v>
      </c>
      <c r="F55" s="17">
        <v>54</v>
      </c>
      <c r="G55" s="39" t="s">
        <v>22</v>
      </c>
      <c r="H55" s="80" t="s">
        <v>22</v>
      </c>
      <c r="I55" s="39" t="s">
        <v>22</v>
      </c>
      <c r="J55" s="39" t="s">
        <v>22</v>
      </c>
      <c r="K55" s="39" t="s">
        <v>22</v>
      </c>
      <c r="L55" s="39" t="s">
        <v>22</v>
      </c>
      <c r="M55" s="76">
        <v>100</v>
      </c>
      <c r="N55" s="39">
        <f>AVERAGE(M55,E56)</f>
        <v>85.5</v>
      </c>
      <c r="O55" s="72" t="s">
        <v>34</v>
      </c>
    </row>
    <row r="56" spans="1:15" ht="25.15" customHeight="1" thickBot="1" x14ac:dyDescent="0.3">
      <c r="A56" s="53"/>
      <c r="B56" s="48"/>
      <c r="C56" s="37"/>
      <c r="D56" s="38"/>
      <c r="E56" s="62">
        <f>E55*50%+F55*50%</f>
        <v>71</v>
      </c>
      <c r="F56" s="62"/>
      <c r="G56" s="39"/>
      <c r="H56" s="81"/>
      <c r="I56" s="39"/>
      <c r="J56" s="39"/>
      <c r="K56" s="39"/>
      <c r="L56" s="39"/>
      <c r="M56" s="76"/>
      <c r="N56" s="39"/>
      <c r="O56" s="73"/>
    </row>
    <row r="57" spans="1:15" thickTop="1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1:15" ht="19.5" x14ac:dyDescent="0.25">
      <c r="A58" s="53">
        <v>23</v>
      </c>
      <c r="B58" s="48">
        <v>211703972</v>
      </c>
      <c r="C58" s="37" t="s">
        <v>8</v>
      </c>
      <c r="D58" s="38" t="s">
        <v>4</v>
      </c>
      <c r="E58" s="16">
        <v>61</v>
      </c>
      <c r="F58" s="17">
        <v>90</v>
      </c>
      <c r="G58" s="39" t="s">
        <v>22</v>
      </c>
      <c r="H58" s="80" t="s">
        <v>22</v>
      </c>
      <c r="I58" s="39" t="s">
        <v>22</v>
      </c>
      <c r="J58" s="39" t="s">
        <v>22</v>
      </c>
      <c r="K58" s="39" t="s">
        <v>22</v>
      </c>
      <c r="L58" s="39" t="s">
        <v>22</v>
      </c>
      <c r="M58" s="49">
        <v>68.260000000000005</v>
      </c>
      <c r="N58" s="50">
        <f>AVERAGE(M58,E59)</f>
        <v>71.88</v>
      </c>
      <c r="O58" s="51" t="s">
        <v>34</v>
      </c>
    </row>
    <row r="59" spans="1:15" ht="20.25" thickBot="1" x14ac:dyDescent="0.3">
      <c r="A59" s="53"/>
      <c r="B59" s="48"/>
      <c r="C59" s="37"/>
      <c r="D59" s="38"/>
      <c r="E59" s="55">
        <f>E58*50%+F58*50%</f>
        <v>75.5</v>
      </c>
      <c r="F59" s="55"/>
      <c r="G59" s="39"/>
      <c r="H59" s="81"/>
      <c r="I59" s="39"/>
      <c r="J59" s="39"/>
      <c r="K59" s="39"/>
      <c r="L59" s="39"/>
      <c r="M59" s="49"/>
      <c r="N59" s="50"/>
      <c r="O59" s="52"/>
    </row>
    <row r="60" spans="1:15" ht="20.25" thickTop="1" x14ac:dyDescent="0.25">
      <c r="A60" s="53">
        <v>24</v>
      </c>
      <c r="B60" s="48">
        <v>201703004</v>
      </c>
      <c r="C60" s="37" t="s">
        <v>8</v>
      </c>
      <c r="D60" s="38" t="s">
        <v>4</v>
      </c>
      <c r="E60" s="29">
        <v>47</v>
      </c>
      <c r="F60" s="17">
        <v>76</v>
      </c>
      <c r="G60" s="39" t="s">
        <v>22</v>
      </c>
      <c r="H60" s="80" t="s">
        <v>22</v>
      </c>
      <c r="I60" s="39" t="s">
        <v>22</v>
      </c>
      <c r="J60" s="39" t="s">
        <v>22</v>
      </c>
      <c r="K60" s="39" t="s">
        <v>22</v>
      </c>
      <c r="L60" s="39" t="s">
        <v>22</v>
      </c>
      <c r="M60" s="49">
        <v>79.459999999999994</v>
      </c>
      <c r="N60" s="50">
        <f>AVERAGE(M60,E61)</f>
        <v>70.47999999999999</v>
      </c>
      <c r="O60" s="51" t="s">
        <v>35</v>
      </c>
    </row>
    <row r="61" spans="1:15" ht="20.25" thickBot="1" x14ac:dyDescent="0.3">
      <c r="A61" s="53"/>
      <c r="B61" s="48"/>
      <c r="C61" s="37"/>
      <c r="D61" s="38"/>
      <c r="E61" s="55">
        <f>E60*50%+F60*50%</f>
        <v>61.5</v>
      </c>
      <c r="F61" s="55"/>
      <c r="G61" s="39"/>
      <c r="H61" s="81"/>
      <c r="I61" s="39"/>
      <c r="J61" s="39"/>
      <c r="K61" s="39"/>
      <c r="L61" s="39"/>
      <c r="M61" s="49"/>
      <c r="N61" s="50"/>
      <c r="O61" s="52"/>
    </row>
    <row r="62" spans="1:15" thickTop="1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1:15" ht="19.5" x14ac:dyDescent="0.25">
      <c r="A63" s="53">
        <v>25</v>
      </c>
      <c r="B63" s="48">
        <v>201501026</v>
      </c>
      <c r="C63" s="37" t="s">
        <v>6</v>
      </c>
      <c r="D63" s="38" t="s">
        <v>4</v>
      </c>
      <c r="E63" s="16">
        <v>48</v>
      </c>
      <c r="F63" s="17">
        <v>24</v>
      </c>
      <c r="G63" s="39" t="s">
        <v>22</v>
      </c>
      <c r="H63" s="80" t="s">
        <v>22</v>
      </c>
      <c r="I63" s="39" t="s">
        <v>22</v>
      </c>
      <c r="J63" s="39" t="s">
        <v>22</v>
      </c>
      <c r="K63" s="39" t="s">
        <v>22</v>
      </c>
      <c r="L63" s="39" t="s">
        <v>22</v>
      </c>
      <c r="M63" s="49">
        <v>60.56</v>
      </c>
      <c r="N63" s="50">
        <f>AVERAGE(M63,E64)</f>
        <v>48.28</v>
      </c>
      <c r="O63" s="69" t="s">
        <v>3</v>
      </c>
    </row>
    <row r="64" spans="1:15" ht="19.5" x14ac:dyDescent="0.25">
      <c r="A64" s="53"/>
      <c r="B64" s="48"/>
      <c r="C64" s="37"/>
      <c r="D64" s="38"/>
      <c r="E64" s="55">
        <f>E63*50%+F63*50%</f>
        <v>36</v>
      </c>
      <c r="F64" s="55"/>
      <c r="G64" s="39"/>
      <c r="H64" s="81"/>
      <c r="I64" s="39"/>
      <c r="J64" s="39"/>
      <c r="K64" s="39"/>
      <c r="L64" s="39"/>
      <c r="M64" s="49"/>
      <c r="N64" s="50"/>
      <c r="O64" s="69"/>
    </row>
    <row r="65" spans="1:15" ht="19.5" x14ac:dyDescent="0.25">
      <c r="A65" s="53">
        <v>26</v>
      </c>
      <c r="B65" s="48">
        <v>191501008</v>
      </c>
      <c r="C65" s="37" t="s">
        <v>6</v>
      </c>
      <c r="D65" s="38" t="s">
        <v>4</v>
      </c>
      <c r="E65" s="16">
        <v>68</v>
      </c>
      <c r="F65" s="17">
        <v>88</v>
      </c>
      <c r="G65" s="39" t="s">
        <v>22</v>
      </c>
      <c r="H65" s="80">
        <v>-5</v>
      </c>
      <c r="I65" s="39" t="s">
        <v>22</v>
      </c>
      <c r="J65" s="39" t="s">
        <v>22</v>
      </c>
      <c r="K65" s="39" t="s">
        <v>22</v>
      </c>
      <c r="L65" s="39">
        <v>-10</v>
      </c>
      <c r="M65" s="49">
        <v>69.66</v>
      </c>
      <c r="N65" s="50">
        <v>59</v>
      </c>
      <c r="O65" s="69" t="s">
        <v>3</v>
      </c>
    </row>
    <row r="66" spans="1:15" ht="19.5" x14ac:dyDescent="0.25">
      <c r="A66" s="53"/>
      <c r="B66" s="48"/>
      <c r="C66" s="37"/>
      <c r="D66" s="38"/>
      <c r="E66" s="55">
        <f>E65*50%+F65*50%</f>
        <v>78</v>
      </c>
      <c r="F66" s="55"/>
      <c r="G66" s="39"/>
      <c r="H66" s="81"/>
      <c r="I66" s="39"/>
      <c r="J66" s="39"/>
      <c r="K66" s="39"/>
      <c r="L66" s="39"/>
      <c r="M66" s="49"/>
      <c r="N66" s="50"/>
      <c r="O66" s="69"/>
    </row>
    <row r="67" spans="1:15" ht="19.5" x14ac:dyDescent="0.25">
      <c r="A67" s="53">
        <v>27</v>
      </c>
      <c r="B67" s="48">
        <v>201501006</v>
      </c>
      <c r="C67" s="37" t="s">
        <v>6</v>
      </c>
      <c r="D67" s="38" t="s">
        <v>4</v>
      </c>
      <c r="E67" s="16">
        <v>58</v>
      </c>
      <c r="F67" s="17">
        <v>100</v>
      </c>
      <c r="G67" s="39" t="s">
        <v>22</v>
      </c>
      <c r="H67" s="80" t="s">
        <v>22</v>
      </c>
      <c r="I67" s="39" t="s">
        <v>22</v>
      </c>
      <c r="J67" s="39" t="s">
        <v>22</v>
      </c>
      <c r="K67" s="39" t="s">
        <v>22</v>
      </c>
      <c r="L67" s="79">
        <v>-10</v>
      </c>
      <c r="M67" s="49">
        <v>80.16</v>
      </c>
      <c r="N67" s="50">
        <v>65</v>
      </c>
      <c r="O67" s="51" t="s">
        <v>35</v>
      </c>
    </row>
    <row r="68" spans="1:15" ht="20.25" thickBot="1" x14ac:dyDescent="0.3">
      <c r="A68" s="53"/>
      <c r="B68" s="48"/>
      <c r="C68" s="37"/>
      <c r="D68" s="38"/>
      <c r="E68" s="55">
        <f>E67*75%+F67*25%</f>
        <v>68.5</v>
      </c>
      <c r="F68" s="55"/>
      <c r="G68" s="39"/>
      <c r="H68" s="81"/>
      <c r="I68" s="39"/>
      <c r="J68" s="39"/>
      <c r="K68" s="39"/>
      <c r="L68" s="79"/>
      <c r="M68" s="49"/>
      <c r="N68" s="50"/>
      <c r="O68" s="52"/>
    </row>
    <row r="69" spans="1:15" ht="20.25" thickTop="1" x14ac:dyDescent="0.25">
      <c r="A69" s="53">
        <v>28</v>
      </c>
      <c r="B69" s="48">
        <v>201501009</v>
      </c>
      <c r="C69" s="37" t="s">
        <v>6</v>
      </c>
      <c r="D69" s="38" t="s">
        <v>4</v>
      </c>
      <c r="E69" s="16">
        <v>63</v>
      </c>
      <c r="F69" s="17">
        <v>60</v>
      </c>
      <c r="G69" s="39" t="s">
        <v>22</v>
      </c>
      <c r="H69" s="80" t="s">
        <v>22</v>
      </c>
      <c r="I69" s="39" t="s">
        <v>22</v>
      </c>
      <c r="J69" s="39" t="s">
        <v>22</v>
      </c>
      <c r="K69" s="39" t="s">
        <v>22</v>
      </c>
      <c r="L69" s="39" t="s">
        <v>22</v>
      </c>
      <c r="M69" s="49">
        <v>61.96</v>
      </c>
      <c r="N69" s="50">
        <f>AVERAGE(M69,E70)</f>
        <v>61.730000000000004</v>
      </c>
      <c r="O69" s="69" t="s">
        <v>3</v>
      </c>
    </row>
    <row r="70" spans="1:15" ht="19.5" x14ac:dyDescent="0.25">
      <c r="A70" s="53"/>
      <c r="B70" s="48"/>
      <c r="C70" s="37"/>
      <c r="D70" s="38"/>
      <c r="E70" s="55">
        <f>E69*50%+F69*50%</f>
        <v>61.5</v>
      </c>
      <c r="F70" s="55"/>
      <c r="G70" s="39"/>
      <c r="H70" s="81"/>
      <c r="I70" s="39"/>
      <c r="J70" s="39"/>
      <c r="K70" s="39"/>
      <c r="L70" s="39"/>
      <c r="M70" s="49"/>
      <c r="N70" s="50"/>
      <c r="O70" s="69"/>
    </row>
    <row r="71" spans="1:15" ht="19.5" x14ac:dyDescent="0.25">
      <c r="A71" s="53">
        <v>29</v>
      </c>
      <c r="B71" s="48">
        <v>211501808</v>
      </c>
      <c r="C71" s="37" t="s">
        <v>6</v>
      </c>
      <c r="D71" s="38" t="s">
        <v>4</v>
      </c>
      <c r="E71" s="16">
        <v>58</v>
      </c>
      <c r="F71" s="17">
        <v>100</v>
      </c>
      <c r="G71" s="39" t="s">
        <v>22</v>
      </c>
      <c r="H71" s="80" t="s">
        <v>22</v>
      </c>
      <c r="I71" s="39" t="s">
        <v>22</v>
      </c>
      <c r="J71" s="39" t="s">
        <v>22</v>
      </c>
      <c r="K71" s="39" t="s">
        <v>22</v>
      </c>
      <c r="L71" s="39" t="s">
        <v>22</v>
      </c>
      <c r="M71" s="76">
        <v>61.5</v>
      </c>
      <c r="N71" s="50">
        <f>AVERAGE(M71,E72)</f>
        <v>70.25</v>
      </c>
      <c r="O71" s="51" t="s">
        <v>34</v>
      </c>
    </row>
    <row r="72" spans="1:15" ht="20.25" thickBot="1" x14ac:dyDescent="0.3">
      <c r="A72" s="53"/>
      <c r="B72" s="48"/>
      <c r="C72" s="37"/>
      <c r="D72" s="38"/>
      <c r="E72" s="55">
        <f>E71*50%+F71*50%</f>
        <v>79</v>
      </c>
      <c r="F72" s="55"/>
      <c r="G72" s="39"/>
      <c r="H72" s="81"/>
      <c r="I72" s="39"/>
      <c r="J72" s="39"/>
      <c r="K72" s="39"/>
      <c r="L72" s="39"/>
      <c r="M72" s="76"/>
      <c r="N72" s="50"/>
      <c r="O72" s="52"/>
    </row>
    <row r="73" spans="1:15" thickTop="1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1:15" ht="19.5" x14ac:dyDescent="0.25">
      <c r="A74" s="74">
        <v>30</v>
      </c>
      <c r="B74" s="48">
        <v>211505011</v>
      </c>
      <c r="C74" s="37" t="s">
        <v>33</v>
      </c>
      <c r="D74" s="38" t="s">
        <v>4</v>
      </c>
      <c r="E74" s="20">
        <v>48</v>
      </c>
      <c r="F74" s="21">
        <v>76</v>
      </c>
      <c r="G74" s="39" t="s">
        <v>22</v>
      </c>
      <c r="H74" s="80" t="s">
        <v>22</v>
      </c>
      <c r="I74" s="39" t="s">
        <v>22</v>
      </c>
      <c r="J74" s="39" t="s">
        <v>22</v>
      </c>
      <c r="K74" s="39" t="s">
        <v>22</v>
      </c>
      <c r="L74" s="39" t="s">
        <v>22</v>
      </c>
      <c r="M74" s="77">
        <v>68.5</v>
      </c>
      <c r="N74" s="77">
        <f>AVERAGE(M74,E75)</f>
        <v>65.25</v>
      </c>
      <c r="O74" s="51" t="s">
        <v>34</v>
      </c>
    </row>
    <row r="75" spans="1:15" ht="20.25" thickBot="1" x14ac:dyDescent="0.3">
      <c r="A75" s="74"/>
      <c r="B75" s="48"/>
      <c r="C75" s="37"/>
      <c r="D75" s="38"/>
      <c r="E75" s="75">
        <f>AVERAGE(E74,F74)</f>
        <v>62</v>
      </c>
      <c r="F75" s="75"/>
      <c r="G75" s="39"/>
      <c r="H75" s="81"/>
      <c r="I75" s="39"/>
      <c r="J75" s="39"/>
      <c r="K75" s="39"/>
      <c r="L75" s="39"/>
      <c r="M75" s="77"/>
      <c r="N75" s="77"/>
      <c r="O75" s="52"/>
    </row>
    <row r="76" spans="1:15" thickTop="1" x14ac:dyDescent="0.25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1:15" ht="25.15" customHeight="1" x14ac:dyDescent="0.25">
      <c r="A77" s="53">
        <v>31</v>
      </c>
      <c r="B77" s="48">
        <v>226145058</v>
      </c>
      <c r="C77" s="37" t="s">
        <v>32</v>
      </c>
      <c r="D77" s="38" t="s">
        <v>41</v>
      </c>
      <c r="E77" s="16">
        <v>40</v>
      </c>
      <c r="F77" s="11">
        <v>72</v>
      </c>
      <c r="G77" s="39" t="s">
        <v>22</v>
      </c>
      <c r="H77" s="80" t="s">
        <v>22</v>
      </c>
      <c r="I77" s="39" t="s">
        <v>22</v>
      </c>
      <c r="J77" s="39" t="s">
        <v>22</v>
      </c>
      <c r="K77" s="39" t="s">
        <v>22</v>
      </c>
      <c r="L77" s="39" t="s">
        <v>22</v>
      </c>
      <c r="M77" s="49">
        <v>83.43</v>
      </c>
      <c r="N77" s="50">
        <f>AVERAGE(M77,E78)</f>
        <v>69.715000000000003</v>
      </c>
      <c r="O77" s="72" t="s">
        <v>34</v>
      </c>
    </row>
    <row r="78" spans="1:15" ht="25.15" customHeight="1" thickBot="1" x14ac:dyDescent="0.3">
      <c r="A78" s="53"/>
      <c r="B78" s="48"/>
      <c r="C78" s="37"/>
      <c r="D78" s="38"/>
      <c r="E78" s="55">
        <f>E77*50%+F77*50%</f>
        <v>56</v>
      </c>
      <c r="F78" s="55"/>
      <c r="G78" s="39"/>
      <c r="H78" s="81"/>
      <c r="I78" s="39"/>
      <c r="J78" s="39"/>
      <c r="K78" s="39"/>
      <c r="L78" s="39"/>
      <c r="M78" s="49"/>
      <c r="N78" s="50"/>
      <c r="O78" s="73"/>
    </row>
    <row r="79" spans="1:15" ht="20.25" customHeight="1" thickTop="1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1:15" ht="19.5" x14ac:dyDescent="0.25">
      <c r="A80" s="53">
        <v>32</v>
      </c>
      <c r="B80" s="48">
        <v>201502014</v>
      </c>
      <c r="C80" s="37" t="s">
        <v>29</v>
      </c>
      <c r="D80" s="38" t="s">
        <v>4</v>
      </c>
      <c r="E80" s="16">
        <v>63</v>
      </c>
      <c r="F80" s="11">
        <v>90</v>
      </c>
      <c r="G80" s="39" t="s">
        <v>22</v>
      </c>
      <c r="H80" s="80" t="s">
        <v>22</v>
      </c>
      <c r="I80" s="39" t="s">
        <v>22</v>
      </c>
      <c r="J80" s="39" t="s">
        <v>22</v>
      </c>
      <c r="K80" s="39" t="s">
        <v>22</v>
      </c>
      <c r="L80" s="39" t="s">
        <v>22</v>
      </c>
      <c r="M80" s="76">
        <v>62.2</v>
      </c>
      <c r="N80" s="50">
        <f>AVERAGE(E81,M80)</f>
        <v>69.349999999999994</v>
      </c>
      <c r="O80" s="51" t="s">
        <v>35</v>
      </c>
    </row>
    <row r="81" spans="1:15" ht="20.25" thickBot="1" x14ac:dyDescent="0.3">
      <c r="A81" s="53"/>
      <c r="B81" s="48"/>
      <c r="C81" s="37"/>
      <c r="D81" s="38"/>
      <c r="E81" s="55">
        <f>E80*50%+F80*50%</f>
        <v>76.5</v>
      </c>
      <c r="F81" s="55"/>
      <c r="G81" s="39"/>
      <c r="H81" s="81"/>
      <c r="I81" s="39"/>
      <c r="J81" s="39"/>
      <c r="K81" s="39"/>
      <c r="L81" s="39"/>
      <c r="M81" s="76"/>
      <c r="N81" s="50"/>
      <c r="O81" s="52"/>
    </row>
    <row r="82" spans="1:15" ht="20.25" thickTop="1" x14ac:dyDescent="0.25">
      <c r="A82" s="53">
        <v>33</v>
      </c>
      <c r="B82" s="48">
        <v>201502021</v>
      </c>
      <c r="C82" s="37" t="s">
        <v>29</v>
      </c>
      <c r="D82" s="38" t="s">
        <v>4</v>
      </c>
      <c r="E82" s="16">
        <v>44</v>
      </c>
      <c r="F82" s="17">
        <v>52</v>
      </c>
      <c r="G82" s="39" t="s">
        <v>22</v>
      </c>
      <c r="H82" s="80" t="s">
        <v>22</v>
      </c>
      <c r="I82" s="39" t="s">
        <v>22</v>
      </c>
      <c r="J82" s="39" t="s">
        <v>22</v>
      </c>
      <c r="K82" s="39" t="s">
        <v>22</v>
      </c>
      <c r="L82" s="39" t="s">
        <v>22</v>
      </c>
      <c r="M82" s="49">
        <v>59.16</v>
      </c>
      <c r="N82" s="50">
        <f>AVERAGE(M82,E83)</f>
        <v>53.58</v>
      </c>
      <c r="O82" s="69" t="s">
        <v>3</v>
      </c>
    </row>
    <row r="83" spans="1:15" ht="19.5" x14ac:dyDescent="0.25">
      <c r="A83" s="53"/>
      <c r="B83" s="48"/>
      <c r="C83" s="37"/>
      <c r="D83" s="38"/>
      <c r="E83" s="55">
        <f>E82*50%+F82*50%</f>
        <v>48</v>
      </c>
      <c r="F83" s="55"/>
      <c r="G83" s="39"/>
      <c r="H83" s="81"/>
      <c r="I83" s="39"/>
      <c r="J83" s="39"/>
      <c r="K83" s="39"/>
      <c r="L83" s="39"/>
      <c r="M83" s="49"/>
      <c r="N83" s="50"/>
      <c r="O83" s="69"/>
    </row>
    <row r="84" spans="1:15" ht="19.5" customHeight="1" x14ac:dyDescent="0.25">
      <c r="A84" s="53">
        <v>34</v>
      </c>
      <c r="B84" s="48">
        <v>201502008</v>
      </c>
      <c r="C84" s="37" t="s">
        <v>29</v>
      </c>
      <c r="D84" s="38" t="s">
        <v>4</v>
      </c>
      <c r="E84" s="16">
        <v>78</v>
      </c>
      <c r="F84" s="17">
        <v>60</v>
      </c>
      <c r="G84" s="39" t="s">
        <v>22</v>
      </c>
      <c r="H84" s="80" t="s">
        <v>22</v>
      </c>
      <c r="I84" s="39" t="s">
        <v>22</v>
      </c>
      <c r="J84" s="39" t="s">
        <v>22</v>
      </c>
      <c r="K84" s="39" t="s">
        <v>22</v>
      </c>
      <c r="L84" s="39" t="s">
        <v>22</v>
      </c>
      <c r="M84" s="49">
        <v>74.8</v>
      </c>
      <c r="N84" s="50">
        <f>AVERAGE(M84,E85)</f>
        <v>71.900000000000006</v>
      </c>
      <c r="O84" s="51" t="s">
        <v>34</v>
      </c>
    </row>
    <row r="85" spans="1:15" ht="20.25" thickBot="1" x14ac:dyDescent="0.3">
      <c r="A85" s="53"/>
      <c r="B85" s="48"/>
      <c r="C85" s="37"/>
      <c r="D85" s="38"/>
      <c r="E85" s="55">
        <f>E84*50%+F84*50%</f>
        <v>69</v>
      </c>
      <c r="F85" s="55"/>
      <c r="G85" s="39"/>
      <c r="H85" s="81"/>
      <c r="I85" s="39"/>
      <c r="J85" s="39"/>
      <c r="K85" s="39"/>
      <c r="L85" s="39"/>
      <c r="M85" s="49"/>
      <c r="N85" s="50"/>
      <c r="O85" s="52"/>
    </row>
    <row r="86" spans="1:15" ht="16.5" thickTop="1" thickBot="1" x14ac:dyDescent="0.3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1:15" ht="20.25" thickTop="1" x14ac:dyDescent="0.25">
      <c r="A87" s="53">
        <v>35</v>
      </c>
      <c r="B87" s="48">
        <v>201504011</v>
      </c>
      <c r="C87" s="37" t="s">
        <v>21</v>
      </c>
      <c r="D87" s="46" t="s">
        <v>4</v>
      </c>
      <c r="E87" s="16">
        <v>79</v>
      </c>
      <c r="F87" s="17">
        <v>76</v>
      </c>
      <c r="G87" s="39" t="s">
        <v>22</v>
      </c>
      <c r="H87" s="80" t="s">
        <v>22</v>
      </c>
      <c r="I87" s="39" t="s">
        <v>22</v>
      </c>
      <c r="J87" s="39" t="s">
        <v>22</v>
      </c>
      <c r="K87" s="39" t="s">
        <v>22</v>
      </c>
      <c r="L87" s="39" t="s">
        <v>22</v>
      </c>
      <c r="M87" s="49">
        <v>65.459999999999994</v>
      </c>
      <c r="N87" s="50">
        <v>71.73</v>
      </c>
      <c r="O87" s="70" t="s">
        <v>43</v>
      </c>
    </row>
    <row r="88" spans="1:15" ht="20.25" thickBot="1" x14ac:dyDescent="0.3">
      <c r="A88" s="53"/>
      <c r="B88" s="48"/>
      <c r="C88" s="37"/>
      <c r="D88" s="54"/>
      <c r="E88" s="55">
        <f>E87*50%+F87*50%</f>
        <v>77.5</v>
      </c>
      <c r="F88" s="55"/>
      <c r="G88" s="39"/>
      <c r="H88" s="81"/>
      <c r="I88" s="39"/>
      <c r="J88" s="39"/>
      <c r="K88" s="39"/>
      <c r="L88" s="39"/>
      <c r="M88" s="49"/>
      <c r="N88" s="50"/>
      <c r="O88" s="71"/>
    </row>
    <row r="89" spans="1:15" ht="20.25" customHeight="1" thickTop="1" x14ac:dyDescent="0.25">
      <c r="A89" s="53">
        <v>36</v>
      </c>
      <c r="B89" s="48">
        <v>201504008</v>
      </c>
      <c r="C89" s="37" t="s">
        <v>21</v>
      </c>
      <c r="D89" s="46" t="s">
        <v>4</v>
      </c>
      <c r="E89" s="16">
        <v>64</v>
      </c>
      <c r="F89" s="17">
        <v>88</v>
      </c>
      <c r="G89" s="39" t="s">
        <v>22</v>
      </c>
      <c r="H89" s="80" t="s">
        <v>22</v>
      </c>
      <c r="I89" s="39" t="s">
        <v>22</v>
      </c>
      <c r="J89" s="39" t="s">
        <v>22</v>
      </c>
      <c r="K89" s="39" t="s">
        <v>22</v>
      </c>
      <c r="L89" s="39" t="s">
        <v>22</v>
      </c>
      <c r="M89" s="49">
        <v>68.73</v>
      </c>
      <c r="N89" s="50">
        <v>72.364999999999995</v>
      </c>
      <c r="O89" s="51" t="s">
        <v>39</v>
      </c>
    </row>
    <row r="90" spans="1:15" ht="20.25" thickBot="1" x14ac:dyDescent="0.3">
      <c r="A90" s="53"/>
      <c r="B90" s="48"/>
      <c r="C90" s="37"/>
      <c r="D90" s="54"/>
      <c r="E90" s="55">
        <f>E89*50%+F89*50%</f>
        <v>76</v>
      </c>
      <c r="F90" s="55"/>
      <c r="G90" s="39"/>
      <c r="H90" s="81"/>
      <c r="I90" s="39"/>
      <c r="J90" s="39"/>
      <c r="K90" s="39"/>
      <c r="L90" s="39"/>
      <c r="M90" s="49"/>
      <c r="N90" s="50"/>
      <c r="O90" s="52"/>
    </row>
    <row r="91" spans="1:15" ht="20.25" customHeight="1" thickTop="1" x14ac:dyDescent="0.25">
      <c r="A91" s="53">
        <v>37</v>
      </c>
      <c r="B91" s="48">
        <v>211504028</v>
      </c>
      <c r="C91" s="37" t="s">
        <v>21</v>
      </c>
      <c r="D91" s="46" t="s">
        <v>4</v>
      </c>
      <c r="E91" s="16">
        <v>89</v>
      </c>
      <c r="F91" s="17">
        <v>88</v>
      </c>
      <c r="G91" s="39" t="s">
        <v>22</v>
      </c>
      <c r="H91" s="80" t="s">
        <v>22</v>
      </c>
      <c r="I91" s="39" t="s">
        <v>22</v>
      </c>
      <c r="J91" s="39" t="s">
        <v>22</v>
      </c>
      <c r="K91" s="39" t="s">
        <v>22</v>
      </c>
      <c r="L91" s="39" t="s">
        <v>22</v>
      </c>
      <c r="M91" s="49">
        <v>61.73</v>
      </c>
      <c r="N91" s="50">
        <v>75.364999999999995</v>
      </c>
      <c r="O91" s="51" t="s">
        <v>37</v>
      </c>
    </row>
    <row r="92" spans="1:15" ht="20.25" thickBot="1" x14ac:dyDescent="0.3">
      <c r="A92" s="53"/>
      <c r="B92" s="48"/>
      <c r="C92" s="37"/>
      <c r="D92" s="54"/>
      <c r="E92" s="55">
        <f>E91*50%+F91*50%</f>
        <v>88.5</v>
      </c>
      <c r="F92" s="55"/>
      <c r="G92" s="39"/>
      <c r="H92" s="81"/>
      <c r="I92" s="39"/>
      <c r="J92" s="39"/>
      <c r="K92" s="39"/>
      <c r="L92" s="39"/>
      <c r="M92" s="49"/>
      <c r="N92" s="50"/>
      <c r="O92" s="52"/>
    </row>
    <row r="93" spans="1:15" ht="20.25" customHeight="1" thickTop="1" x14ac:dyDescent="0.25">
      <c r="A93" s="53">
        <v>38</v>
      </c>
      <c r="B93" s="48">
        <v>201504010</v>
      </c>
      <c r="C93" s="37" t="s">
        <v>21</v>
      </c>
      <c r="D93" s="46" t="s">
        <v>4</v>
      </c>
      <c r="E93" s="16">
        <v>55</v>
      </c>
      <c r="F93" s="17">
        <v>56</v>
      </c>
      <c r="G93" s="39" t="s">
        <v>22</v>
      </c>
      <c r="H93" s="80" t="s">
        <v>22</v>
      </c>
      <c r="I93" s="39" t="s">
        <v>22</v>
      </c>
      <c r="J93" s="39" t="s">
        <v>22</v>
      </c>
      <c r="K93" s="39" t="s">
        <v>22</v>
      </c>
      <c r="L93" s="39" t="s">
        <v>22</v>
      </c>
      <c r="M93" s="49">
        <v>58</v>
      </c>
      <c r="N93" s="50">
        <f>AVERAGE(M93,E94)</f>
        <v>56.75</v>
      </c>
      <c r="O93" s="69" t="s">
        <v>3</v>
      </c>
    </row>
    <row r="94" spans="1:15" ht="20.25" thickBot="1" x14ac:dyDescent="0.3">
      <c r="A94" s="53"/>
      <c r="B94" s="48"/>
      <c r="C94" s="37"/>
      <c r="D94" s="54"/>
      <c r="E94" s="55">
        <f>E93*50%+F93*50%</f>
        <v>55.5</v>
      </c>
      <c r="F94" s="55"/>
      <c r="G94" s="39"/>
      <c r="H94" s="81"/>
      <c r="I94" s="39"/>
      <c r="J94" s="39"/>
      <c r="K94" s="39"/>
      <c r="L94" s="39"/>
      <c r="M94" s="49"/>
      <c r="N94" s="50"/>
      <c r="O94" s="69"/>
    </row>
    <row r="95" spans="1:15" ht="19.5" customHeight="1" thickTop="1" x14ac:dyDescent="0.25">
      <c r="A95" s="53">
        <v>39</v>
      </c>
      <c r="B95" s="48">
        <v>211504030</v>
      </c>
      <c r="C95" s="37" t="s">
        <v>21</v>
      </c>
      <c r="D95" s="46" t="s">
        <v>4</v>
      </c>
      <c r="E95" s="10">
        <v>56</v>
      </c>
      <c r="F95" s="11">
        <v>90</v>
      </c>
      <c r="G95" s="39" t="s">
        <v>22</v>
      </c>
      <c r="H95" s="80" t="s">
        <v>22</v>
      </c>
      <c r="I95" s="39" t="s">
        <v>22</v>
      </c>
      <c r="J95" s="39" t="s">
        <v>22</v>
      </c>
      <c r="K95" s="39" t="s">
        <v>22</v>
      </c>
      <c r="L95" s="39" t="s">
        <v>22</v>
      </c>
      <c r="M95" s="49">
        <v>61.73</v>
      </c>
      <c r="N95" s="50">
        <f>AVERAGE(M95,E96)</f>
        <v>67.364999999999995</v>
      </c>
      <c r="O95" s="70" t="s">
        <v>44</v>
      </c>
    </row>
    <row r="96" spans="1:15" ht="20.25" thickBot="1" x14ac:dyDescent="0.3">
      <c r="A96" s="53"/>
      <c r="B96" s="48"/>
      <c r="C96" s="37"/>
      <c r="D96" s="54"/>
      <c r="E96" s="62">
        <f>E95*50%+F95*50%</f>
        <v>73</v>
      </c>
      <c r="F96" s="62"/>
      <c r="G96" s="39"/>
      <c r="H96" s="81"/>
      <c r="I96" s="39"/>
      <c r="J96" s="39"/>
      <c r="K96" s="39"/>
      <c r="L96" s="39"/>
      <c r="M96" s="49"/>
      <c r="N96" s="50"/>
      <c r="O96" s="71"/>
    </row>
    <row r="97" spans="1:15" ht="19.5" customHeight="1" thickTop="1" x14ac:dyDescent="0.25">
      <c r="A97" s="53">
        <v>40</v>
      </c>
      <c r="B97" s="48">
        <v>211504006</v>
      </c>
      <c r="C97" s="37" t="s">
        <v>21</v>
      </c>
      <c r="D97" s="46" t="s">
        <v>4</v>
      </c>
      <c r="E97" s="10">
        <v>79</v>
      </c>
      <c r="F97" s="11">
        <v>60</v>
      </c>
      <c r="G97" s="39" t="s">
        <v>22</v>
      </c>
      <c r="H97" s="80" t="s">
        <v>22</v>
      </c>
      <c r="I97" s="39" t="s">
        <v>22</v>
      </c>
      <c r="J97" s="39" t="s">
        <v>22</v>
      </c>
      <c r="K97" s="39" t="s">
        <v>22</v>
      </c>
      <c r="L97" s="39" t="s">
        <v>22</v>
      </c>
      <c r="M97" s="49">
        <v>74.33</v>
      </c>
      <c r="N97" s="50">
        <f>AVERAGE(M97,E98)</f>
        <v>71.914999999999992</v>
      </c>
      <c r="O97" s="51" t="s">
        <v>40</v>
      </c>
    </row>
    <row r="98" spans="1:15" ht="20.25" thickBot="1" x14ac:dyDescent="0.3">
      <c r="A98" s="53"/>
      <c r="B98" s="48"/>
      <c r="C98" s="37"/>
      <c r="D98" s="54"/>
      <c r="E98" s="62">
        <f>E97*50%+F97*50%</f>
        <v>69.5</v>
      </c>
      <c r="F98" s="62"/>
      <c r="G98" s="39"/>
      <c r="H98" s="81"/>
      <c r="I98" s="39"/>
      <c r="J98" s="39"/>
      <c r="K98" s="39"/>
      <c r="L98" s="39"/>
      <c r="M98" s="49"/>
      <c r="N98" s="50"/>
      <c r="O98" s="52"/>
    </row>
    <row r="99" spans="1:15" ht="20.25" thickTop="1" x14ac:dyDescent="0.25">
      <c r="A99" s="63">
        <v>41</v>
      </c>
      <c r="B99" s="65">
        <v>211504003</v>
      </c>
      <c r="C99" s="37" t="s">
        <v>21</v>
      </c>
      <c r="D99" s="46" t="s">
        <v>4</v>
      </c>
      <c r="E99" s="14">
        <v>78</v>
      </c>
      <c r="F99" s="15">
        <v>97</v>
      </c>
      <c r="G99" s="39" t="s">
        <v>22</v>
      </c>
      <c r="H99" s="80" t="s">
        <v>22</v>
      </c>
      <c r="I99" s="39" t="s">
        <v>22</v>
      </c>
      <c r="J99" s="39" t="s">
        <v>22</v>
      </c>
      <c r="K99" s="58" t="s">
        <v>22</v>
      </c>
      <c r="L99" s="39" t="s">
        <v>22</v>
      </c>
      <c r="M99" s="60">
        <v>79.459999999999994</v>
      </c>
      <c r="N99" s="56">
        <f>AVERAGE(M99,E100)</f>
        <v>83.47999999999999</v>
      </c>
      <c r="O99" s="51" t="s">
        <v>34</v>
      </c>
    </row>
    <row r="100" spans="1:15" ht="20.25" thickBot="1" x14ac:dyDescent="0.3">
      <c r="A100" s="64"/>
      <c r="B100" s="66"/>
      <c r="C100" s="37"/>
      <c r="D100" s="54"/>
      <c r="E100" s="67">
        <f>E99*50%+F99*50%</f>
        <v>87.5</v>
      </c>
      <c r="F100" s="68"/>
      <c r="G100" s="39"/>
      <c r="H100" s="81"/>
      <c r="I100" s="39"/>
      <c r="J100" s="39"/>
      <c r="K100" s="59"/>
      <c r="L100" s="39"/>
      <c r="M100" s="61"/>
      <c r="N100" s="57"/>
      <c r="O100" s="52"/>
    </row>
    <row r="101" spans="1:15" ht="20.25" thickTop="1" x14ac:dyDescent="0.25">
      <c r="A101" s="53">
        <v>42</v>
      </c>
      <c r="B101" s="48">
        <v>211504015</v>
      </c>
      <c r="C101" s="37" t="s">
        <v>21</v>
      </c>
      <c r="D101" s="46" t="s">
        <v>4</v>
      </c>
      <c r="E101" s="16">
        <v>66</v>
      </c>
      <c r="F101" s="17">
        <v>98</v>
      </c>
      <c r="G101" s="39" t="s">
        <v>22</v>
      </c>
      <c r="H101" s="80" t="s">
        <v>22</v>
      </c>
      <c r="I101" s="39" t="s">
        <v>22</v>
      </c>
      <c r="J101" s="39" t="s">
        <v>22</v>
      </c>
      <c r="K101" s="39" t="s">
        <v>22</v>
      </c>
      <c r="L101" s="39" t="s">
        <v>22</v>
      </c>
      <c r="M101" s="49">
        <v>83.43</v>
      </c>
      <c r="N101" s="50">
        <f>AVERAGE(M101,E102)</f>
        <v>82.715000000000003</v>
      </c>
      <c r="O101" s="51" t="s">
        <v>35</v>
      </c>
    </row>
    <row r="102" spans="1:15" ht="20.25" thickBot="1" x14ac:dyDescent="0.3">
      <c r="A102" s="53"/>
      <c r="B102" s="48"/>
      <c r="C102" s="37"/>
      <c r="D102" s="54"/>
      <c r="E102" s="55">
        <f>E101*50%+F101*50%</f>
        <v>82</v>
      </c>
      <c r="F102" s="55"/>
      <c r="G102" s="39"/>
      <c r="H102" s="81"/>
      <c r="I102" s="39"/>
      <c r="J102" s="39"/>
      <c r="K102" s="39"/>
      <c r="L102" s="39"/>
      <c r="M102" s="49"/>
      <c r="N102" s="50"/>
      <c r="O102" s="52"/>
    </row>
    <row r="103" spans="1:15" ht="20.25" customHeight="1" thickTop="1" x14ac:dyDescent="0.25">
      <c r="A103" s="53">
        <v>43</v>
      </c>
      <c r="B103" s="48">
        <v>211504011</v>
      </c>
      <c r="C103" s="37" t="s">
        <v>21</v>
      </c>
      <c r="D103" s="46" t="s">
        <v>4</v>
      </c>
      <c r="E103" s="16">
        <v>79</v>
      </c>
      <c r="F103" s="17">
        <v>88</v>
      </c>
      <c r="G103" s="39" t="s">
        <v>22</v>
      </c>
      <c r="H103" s="80" t="s">
        <v>22</v>
      </c>
      <c r="I103" s="39" t="s">
        <v>22</v>
      </c>
      <c r="J103" s="39" t="s">
        <v>22</v>
      </c>
      <c r="K103" s="39" t="s">
        <v>22</v>
      </c>
      <c r="L103" s="39" t="s">
        <v>22</v>
      </c>
      <c r="M103" s="49">
        <v>78.3</v>
      </c>
      <c r="N103" s="50">
        <v>79.650000000000006</v>
      </c>
      <c r="O103" s="51" t="s">
        <v>36</v>
      </c>
    </row>
    <row r="104" spans="1:15" ht="20.25" thickBot="1" x14ac:dyDescent="0.3">
      <c r="A104" s="53"/>
      <c r="B104" s="48"/>
      <c r="C104" s="37"/>
      <c r="D104" s="54"/>
      <c r="E104" s="55">
        <f>E103*75%+F103*25%</f>
        <v>81.25</v>
      </c>
      <c r="F104" s="55"/>
      <c r="G104" s="39"/>
      <c r="H104" s="81"/>
      <c r="I104" s="39"/>
      <c r="J104" s="39"/>
      <c r="K104" s="39"/>
      <c r="L104" s="39"/>
      <c r="M104" s="49"/>
      <c r="N104" s="50"/>
      <c r="O104" s="52"/>
    </row>
    <row r="105" spans="1:15" ht="20.25" thickTop="1" x14ac:dyDescent="0.25">
      <c r="A105" s="53">
        <v>44</v>
      </c>
      <c r="B105" s="48">
        <v>201504003</v>
      </c>
      <c r="C105" s="37" t="s">
        <v>21</v>
      </c>
      <c r="D105" s="46" t="s">
        <v>4</v>
      </c>
      <c r="E105" s="16">
        <v>68</v>
      </c>
      <c r="F105" s="17">
        <v>44</v>
      </c>
      <c r="G105" s="39" t="s">
        <v>22</v>
      </c>
      <c r="H105" s="80" t="s">
        <v>22</v>
      </c>
      <c r="I105" s="39" t="s">
        <v>22</v>
      </c>
      <c r="J105" s="39" t="s">
        <v>22</v>
      </c>
      <c r="K105" s="39" t="s">
        <v>22</v>
      </c>
      <c r="L105" s="39" t="s">
        <v>22</v>
      </c>
      <c r="M105" s="49">
        <v>87.16</v>
      </c>
      <c r="N105" s="50">
        <v>74.58</v>
      </c>
      <c r="O105" s="51" t="s">
        <v>38</v>
      </c>
    </row>
    <row r="106" spans="1:15" ht="20.25" thickBot="1" x14ac:dyDescent="0.3">
      <c r="A106" s="53"/>
      <c r="B106" s="48"/>
      <c r="C106" s="37"/>
      <c r="D106" s="54"/>
      <c r="E106" s="55">
        <f>E105*75%+F105*25%</f>
        <v>62</v>
      </c>
      <c r="F106" s="55"/>
      <c r="G106" s="39"/>
      <c r="H106" s="81"/>
      <c r="I106" s="39"/>
      <c r="J106" s="39"/>
      <c r="K106" s="39"/>
      <c r="L106" s="39"/>
      <c r="M106" s="49"/>
      <c r="N106" s="50"/>
      <c r="O106" s="52"/>
    </row>
    <row r="107" spans="1:15" ht="20.25" thickTop="1" x14ac:dyDescent="0.3">
      <c r="G107" s="8"/>
      <c r="H107" s="8"/>
      <c r="I107" s="8"/>
      <c r="J107" s="8"/>
      <c r="K107" s="8"/>
    </row>
  </sheetData>
  <mergeCells count="633">
    <mergeCell ref="H101:H102"/>
    <mergeCell ref="H103:H104"/>
    <mergeCell ref="H105:H106"/>
    <mergeCell ref="H82:H83"/>
    <mergeCell ref="H84:H85"/>
    <mergeCell ref="H87:H88"/>
    <mergeCell ref="H89:H90"/>
    <mergeCell ref="H91:H92"/>
    <mergeCell ref="H93:H94"/>
    <mergeCell ref="H95:H96"/>
    <mergeCell ref="H97:H98"/>
    <mergeCell ref="H99:H100"/>
    <mergeCell ref="A86:O86"/>
    <mergeCell ref="M82:M83"/>
    <mergeCell ref="N82:N83"/>
    <mergeCell ref="O82:O83"/>
    <mergeCell ref="A84:A85"/>
    <mergeCell ref="A87:A88"/>
    <mergeCell ref="B87:B88"/>
    <mergeCell ref="C87:C88"/>
    <mergeCell ref="D87:D88"/>
    <mergeCell ref="E88:F88"/>
    <mergeCell ref="A91:A92"/>
    <mergeCell ref="B91:B92"/>
    <mergeCell ref="H60:H61"/>
    <mergeCell ref="H63:H64"/>
    <mergeCell ref="H65:H66"/>
    <mergeCell ref="H67:H68"/>
    <mergeCell ref="H69:H70"/>
    <mergeCell ref="H71:H72"/>
    <mergeCell ref="H74:H75"/>
    <mergeCell ref="H77:H78"/>
    <mergeCell ref="H80:H81"/>
    <mergeCell ref="A62:O62"/>
    <mergeCell ref="A76:O76"/>
    <mergeCell ref="A79:O79"/>
    <mergeCell ref="L63:L64"/>
    <mergeCell ref="M63:M64"/>
    <mergeCell ref="N63:N64"/>
    <mergeCell ref="O63:O64"/>
    <mergeCell ref="A63:A64"/>
    <mergeCell ref="B63:B64"/>
    <mergeCell ref="C63:C64"/>
    <mergeCell ref="D63:D64"/>
    <mergeCell ref="E64:F64"/>
    <mergeCell ref="G63:G64"/>
    <mergeCell ref="I63:I64"/>
    <mergeCell ref="J63:J64"/>
    <mergeCell ref="H55:H56"/>
    <mergeCell ref="A37:O37"/>
    <mergeCell ref="A40:O40"/>
    <mergeCell ref="A47:O47"/>
    <mergeCell ref="M35:M36"/>
    <mergeCell ref="N35:N36"/>
    <mergeCell ref="O35:O36"/>
    <mergeCell ref="A38:A39"/>
    <mergeCell ref="B38:B39"/>
    <mergeCell ref="C38:C39"/>
    <mergeCell ref="D38:D39"/>
    <mergeCell ref="E39:F39"/>
    <mergeCell ref="G38:G39"/>
    <mergeCell ref="I38:I39"/>
    <mergeCell ref="J38:J39"/>
    <mergeCell ref="K38:K39"/>
    <mergeCell ref="L38:L39"/>
    <mergeCell ref="M38:M39"/>
    <mergeCell ref="N38:N39"/>
    <mergeCell ref="O38:O39"/>
    <mergeCell ref="G35:G36"/>
    <mergeCell ref="I35:I36"/>
    <mergeCell ref="H11:H12"/>
    <mergeCell ref="H13:H14"/>
    <mergeCell ref="H16:H17"/>
    <mergeCell ref="H19:H20"/>
    <mergeCell ref="H22:H23"/>
    <mergeCell ref="H24:H25"/>
    <mergeCell ref="H26:H27"/>
    <mergeCell ref="A15:O15"/>
    <mergeCell ref="H35:H36"/>
    <mergeCell ref="A32:A33"/>
    <mergeCell ref="B32:B33"/>
    <mergeCell ref="A34:O34"/>
    <mergeCell ref="I13:I14"/>
    <mergeCell ref="J13:J14"/>
    <mergeCell ref="K13:K14"/>
    <mergeCell ref="L13:L14"/>
    <mergeCell ref="A13:A14"/>
    <mergeCell ref="B13:B14"/>
    <mergeCell ref="C13:C14"/>
    <mergeCell ref="D13:D14"/>
    <mergeCell ref="E14:F14"/>
    <mergeCell ref="A18:O18"/>
    <mergeCell ref="A19:A20"/>
    <mergeCell ref="B19:B20"/>
    <mergeCell ref="A7:O7"/>
    <mergeCell ref="A10:O10"/>
    <mergeCell ref="A21:O21"/>
    <mergeCell ref="D11:D12"/>
    <mergeCell ref="E12:F12"/>
    <mergeCell ref="G11:G12"/>
    <mergeCell ref="I11:I12"/>
    <mergeCell ref="J11:J12"/>
    <mergeCell ref="K11:K12"/>
    <mergeCell ref="L11:L12"/>
    <mergeCell ref="M11:M12"/>
    <mergeCell ref="N11:N12"/>
    <mergeCell ref="O11:O12"/>
    <mergeCell ref="M13:M14"/>
    <mergeCell ref="N13:N14"/>
    <mergeCell ref="O13:O14"/>
    <mergeCell ref="G13:G14"/>
    <mergeCell ref="H8:H9"/>
    <mergeCell ref="A11:A12"/>
    <mergeCell ref="B11:B12"/>
    <mergeCell ref="C11:C12"/>
    <mergeCell ref="C19:C20"/>
    <mergeCell ref="D19:D20"/>
    <mergeCell ref="E20:F20"/>
    <mergeCell ref="E4:F4"/>
    <mergeCell ref="G3:G4"/>
    <mergeCell ref="I3:I4"/>
    <mergeCell ref="J3:J4"/>
    <mergeCell ref="K3:K4"/>
    <mergeCell ref="H3:H4"/>
    <mergeCell ref="H5:H6"/>
    <mergeCell ref="A3:A4"/>
    <mergeCell ref="B3:B4"/>
    <mergeCell ref="E6:F6"/>
    <mergeCell ref="G5:G6"/>
    <mergeCell ref="I5:I6"/>
    <mergeCell ref="J5:J6"/>
    <mergeCell ref="K5:K6"/>
    <mergeCell ref="L5:L6"/>
    <mergeCell ref="M5:M6"/>
    <mergeCell ref="N5:N6"/>
    <mergeCell ref="O5:O6"/>
    <mergeCell ref="B1:C1"/>
    <mergeCell ref="A8:A9"/>
    <mergeCell ref="O8:O9"/>
    <mergeCell ref="J8:J9"/>
    <mergeCell ref="K8:K9"/>
    <mergeCell ref="L8:L9"/>
    <mergeCell ref="B8:B9"/>
    <mergeCell ref="M8:M9"/>
    <mergeCell ref="N8:N9"/>
    <mergeCell ref="C8:C9"/>
    <mergeCell ref="D8:D9"/>
    <mergeCell ref="E9:F9"/>
    <mergeCell ref="G8:G9"/>
    <mergeCell ref="I8:I9"/>
    <mergeCell ref="L3:L4"/>
    <mergeCell ref="N3:N4"/>
    <mergeCell ref="C3:C4"/>
    <mergeCell ref="D3:D4"/>
    <mergeCell ref="M3:M4"/>
    <mergeCell ref="O3:O4"/>
    <mergeCell ref="A5:A6"/>
    <mergeCell ref="B5:B6"/>
    <mergeCell ref="C5:C6"/>
    <mergeCell ref="D5:D6"/>
    <mergeCell ref="G16:G17"/>
    <mergeCell ref="I16:I17"/>
    <mergeCell ref="J16:J17"/>
    <mergeCell ref="K16:K17"/>
    <mergeCell ref="L16:L17"/>
    <mergeCell ref="M16:M17"/>
    <mergeCell ref="N16:N17"/>
    <mergeCell ref="O16:O17"/>
    <mergeCell ref="E17:F17"/>
    <mergeCell ref="A22:A23"/>
    <mergeCell ref="B22:B23"/>
    <mergeCell ref="C22:C23"/>
    <mergeCell ref="D22:D23"/>
    <mergeCell ref="E23:F23"/>
    <mergeCell ref="G22:G23"/>
    <mergeCell ref="I22:I23"/>
    <mergeCell ref="J22:J23"/>
    <mergeCell ref="K22:K23"/>
    <mergeCell ref="L22:L23"/>
    <mergeCell ref="M22:M23"/>
    <mergeCell ref="N22:N23"/>
    <mergeCell ref="O22:O23"/>
    <mergeCell ref="M19:M20"/>
    <mergeCell ref="N19:N20"/>
    <mergeCell ref="O19:O20"/>
    <mergeCell ref="G19:G20"/>
    <mergeCell ref="I19:I20"/>
    <mergeCell ref="J19:J20"/>
    <mergeCell ref="K19:K20"/>
    <mergeCell ref="L19:L20"/>
    <mergeCell ref="M24:M25"/>
    <mergeCell ref="N24:N25"/>
    <mergeCell ref="O24:O25"/>
    <mergeCell ref="A26:A27"/>
    <mergeCell ref="B26:B27"/>
    <mergeCell ref="C26:C27"/>
    <mergeCell ref="D26:D27"/>
    <mergeCell ref="E27:F27"/>
    <mergeCell ref="G26:G27"/>
    <mergeCell ref="I26:I27"/>
    <mergeCell ref="J26:J27"/>
    <mergeCell ref="K26:K27"/>
    <mergeCell ref="L26:L27"/>
    <mergeCell ref="M26:M27"/>
    <mergeCell ref="N26:N27"/>
    <mergeCell ref="O26:O27"/>
    <mergeCell ref="G24:G25"/>
    <mergeCell ref="I24:I25"/>
    <mergeCell ref="J24:J25"/>
    <mergeCell ref="K24:K25"/>
    <mergeCell ref="L24:L25"/>
    <mergeCell ref="A24:A25"/>
    <mergeCell ref="B24:B25"/>
    <mergeCell ref="C24:C25"/>
    <mergeCell ref="D24:D25"/>
    <mergeCell ref="E25:F25"/>
    <mergeCell ref="K32:K33"/>
    <mergeCell ref="L32:L33"/>
    <mergeCell ref="A28:A29"/>
    <mergeCell ref="B28:B29"/>
    <mergeCell ref="C28:C29"/>
    <mergeCell ref="D28:D29"/>
    <mergeCell ref="E29:F29"/>
    <mergeCell ref="H28:H29"/>
    <mergeCell ref="H30:H31"/>
    <mergeCell ref="H32:H33"/>
    <mergeCell ref="M32:M33"/>
    <mergeCell ref="N32:N33"/>
    <mergeCell ref="O32:O33"/>
    <mergeCell ref="C32:C33"/>
    <mergeCell ref="D32:D33"/>
    <mergeCell ref="E33:F33"/>
    <mergeCell ref="I32:I33"/>
    <mergeCell ref="J32:J33"/>
    <mergeCell ref="G32:G33"/>
    <mergeCell ref="M28:M29"/>
    <mergeCell ref="N28:N29"/>
    <mergeCell ref="O28:O29"/>
    <mergeCell ref="A30:A31"/>
    <mergeCell ref="B30:B31"/>
    <mergeCell ref="C30:C31"/>
    <mergeCell ref="D30:D31"/>
    <mergeCell ref="E31:F31"/>
    <mergeCell ref="G30:G31"/>
    <mergeCell ref="I30:I31"/>
    <mergeCell ref="J30:J31"/>
    <mergeCell ref="K30:K31"/>
    <mergeCell ref="L30:L31"/>
    <mergeCell ref="M30:M31"/>
    <mergeCell ref="N30:N31"/>
    <mergeCell ref="O30:O31"/>
    <mergeCell ref="G28:G29"/>
    <mergeCell ref="I28:I29"/>
    <mergeCell ref="J28:J29"/>
    <mergeCell ref="K28:K29"/>
    <mergeCell ref="L28:L29"/>
    <mergeCell ref="A41:A42"/>
    <mergeCell ref="H41:H42"/>
    <mergeCell ref="H43:H44"/>
    <mergeCell ref="J35:J36"/>
    <mergeCell ref="K35:K36"/>
    <mergeCell ref="L35:L36"/>
    <mergeCell ref="H38:H39"/>
    <mergeCell ref="A35:A36"/>
    <mergeCell ref="B35:B36"/>
    <mergeCell ref="C35:C36"/>
    <mergeCell ref="D35:D36"/>
    <mergeCell ref="E36:F36"/>
    <mergeCell ref="A43:A44"/>
    <mergeCell ref="B43:B44"/>
    <mergeCell ref="C43:C44"/>
    <mergeCell ref="D43:D44"/>
    <mergeCell ref="E44:F44"/>
    <mergeCell ref="G43:G44"/>
    <mergeCell ref="I43:I44"/>
    <mergeCell ref="J43:J44"/>
    <mergeCell ref="K43:K44"/>
    <mergeCell ref="M48:M49"/>
    <mergeCell ref="N48:N49"/>
    <mergeCell ref="O48:O49"/>
    <mergeCell ref="G45:G46"/>
    <mergeCell ref="I45:I46"/>
    <mergeCell ref="J45:J46"/>
    <mergeCell ref="H45:H46"/>
    <mergeCell ref="H48:H49"/>
    <mergeCell ref="M41:M42"/>
    <mergeCell ref="N41:N42"/>
    <mergeCell ref="O41:O42"/>
    <mergeCell ref="L43:L44"/>
    <mergeCell ref="M43:M44"/>
    <mergeCell ref="N43:N44"/>
    <mergeCell ref="O43:O44"/>
    <mergeCell ref="G41:G42"/>
    <mergeCell ref="I41:I42"/>
    <mergeCell ref="J41:J42"/>
    <mergeCell ref="K41:K42"/>
    <mergeCell ref="L41:L42"/>
    <mergeCell ref="M45:M46"/>
    <mergeCell ref="L50:L51"/>
    <mergeCell ref="M55:M56"/>
    <mergeCell ref="A54:O54"/>
    <mergeCell ref="A50:A51"/>
    <mergeCell ref="B50:B51"/>
    <mergeCell ref="C50:C51"/>
    <mergeCell ref="K45:K46"/>
    <mergeCell ref="L45:L46"/>
    <mergeCell ref="A45:A46"/>
    <mergeCell ref="B45:B46"/>
    <mergeCell ref="C45:C46"/>
    <mergeCell ref="D45:D46"/>
    <mergeCell ref="E46:F46"/>
    <mergeCell ref="N55:N56"/>
    <mergeCell ref="O55:O56"/>
    <mergeCell ref="A55:A56"/>
    <mergeCell ref="N45:N46"/>
    <mergeCell ref="O45:O46"/>
    <mergeCell ref="A48:A49"/>
    <mergeCell ref="B48:B49"/>
    <mergeCell ref="C48:C49"/>
    <mergeCell ref="D48:D49"/>
    <mergeCell ref="E49:F49"/>
    <mergeCell ref="M50:M51"/>
    <mergeCell ref="N50:N51"/>
    <mergeCell ref="O50:O51"/>
    <mergeCell ref="A52:A53"/>
    <mergeCell ref="B52:B53"/>
    <mergeCell ref="C52:C53"/>
    <mergeCell ref="D52:D53"/>
    <mergeCell ref="E53:F53"/>
    <mergeCell ref="G52:G53"/>
    <mergeCell ref="I52:I53"/>
    <mergeCell ref="J52:J53"/>
    <mergeCell ref="K52:K53"/>
    <mergeCell ref="L52:L53"/>
    <mergeCell ref="M52:M53"/>
    <mergeCell ref="N52:N53"/>
    <mergeCell ref="O52:O53"/>
    <mergeCell ref="G50:G51"/>
    <mergeCell ref="I50:I51"/>
    <mergeCell ref="J50:J51"/>
    <mergeCell ref="K50:K51"/>
    <mergeCell ref="D50:D51"/>
    <mergeCell ref="E51:F51"/>
    <mergeCell ref="H50:H51"/>
    <mergeCell ref="H52:H53"/>
    <mergeCell ref="K63:K64"/>
    <mergeCell ref="J55:J56"/>
    <mergeCell ref="O58:O59"/>
    <mergeCell ref="E59:F59"/>
    <mergeCell ref="K55:K56"/>
    <mergeCell ref="L55:L56"/>
    <mergeCell ref="A58:A59"/>
    <mergeCell ref="B58:B59"/>
    <mergeCell ref="C58:C59"/>
    <mergeCell ref="D58:D59"/>
    <mergeCell ref="G58:G59"/>
    <mergeCell ref="I58:I59"/>
    <mergeCell ref="J58:J59"/>
    <mergeCell ref="K58:K59"/>
    <mergeCell ref="L58:L59"/>
    <mergeCell ref="E56:F56"/>
    <mergeCell ref="H58:H59"/>
    <mergeCell ref="A57:O57"/>
    <mergeCell ref="M60:M61"/>
    <mergeCell ref="N60:N61"/>
    <mergeCell ref="O60:O61"/>
    <mergeCell ref="E61:F61"/>
    <mergeCell ref="A60:A61"/>
    <mergeCell ref="B60:B61"/>
    <mergeCell ref="M65:M66"/>
    <mergeCell ref="N65:N66"/>
    <mergeCell ref="O65:O66"/>
    <mergeCell ref="A67:A68"/>
    <mergeCell ref="B67:B68"/>
    <mergeCell ref="C67:C68"/>
    <mergeCell ref="D67:D68"/>
    <mergeCell ref="E68:F68"/>
    <mergeCell ref="G67:G68"/>
    <mergeCell ref="I67:I68"/>
    <mergeCell ref="J67:J68"/>
    <mergeCell ref="K67:K68"/>
    <mergeCell ref="L67:L68"/>
    <mergeCell ref="M67:M68"/>
    <mergeCell ref="N67:N68"/>
    <mergeCell ref="O67:O68"/>
    <mergeCell ref="G65:G66"/>
    <mergeCell ref="I65:I66"/>
    <mergeCell ref="J65:J66"/>
    <mergeCell ref="K65:K66"/>
    <mergeCell ref="L65:L66"/>
    <mergeCell ref="A65:A66"/>
    <mergeCell ref="B65:B66"/>
    <mergeCell ref="C65:C66"/>
    <mergeCell ref="D65:D66"/>
    <mergeCell ref="E66:F66"/>
    <mergeCell ref="M69:M70"/>
    <mergeCell ref="N69:N70"/>
    <mergeCell ref="O69:O70"/>
    <mergeCell ref="A71:A72"/>
    <mergeCell ref="B71:B72"/>
    <mergeCell ref="C71:C72"/>
    <mergeCell ref="D71:D72"/>
    <mergeCell ref="E72:F72"/>
    <mergeCell ref="G71:G72"/>
    <mergeCell ref="I71:I72"/>
    <mergeCell ref="J71:J72"/>
    <mergeCell ref="K71:K72"/>
    <mergeCell ref="L71:L72"/>
    <mergeCell ref="M71:M72"/>
    <mergeCell ref="N71:N72"/>
    <mergeCell ref="O71:O72"/>
    <mergeCell ref="G69:G70"/>
    <mergeCell ref="I69:I70"/>
    <mergeCell ref="J69:J70"/>
    <mergeCell ref="K69:K70"/>
    <mergeCell ref="L69:L70"/>
    <mergeCell ref="A69:A70"/>
    <mergeCell ref="B69:B70"/>
    <mergeCell ref="C69:C70"/>
    <mergeCell ref="D69:D70"/>
    <mergeCell ref="E70:F70"/>
    <mergeCell ref="M74:M75"/>
    <mergeCell ref="N74:N75"/>
    <mergeCell ref="A73:O73"/>
    <mergeCell ref="O74:O75"/>
    <mergeCell ref="A77:A78"/>
    <mergeCell ref="B77:B78"/>
    <mergeCell ref="C77:C78"/>
    <mergeCell ref="D77:D78"/>
    <mergeCell ref="E78:F78"/>
    <mergeCell ref="G77:G78"/>
    <mergeCell ref="I77:I78"/>
    <mergeCell ref="J77:J78"/>
    <mergeCell ref="K77:K78"/>
    <mergeCell ref="K74:K75"/>
    <mergeCell ref="L74:L75"/>
    <mergeCell ref="L77:L78"/>
    <mergeCell ref="M77:M78"/>
    <mergeCell ref="A74:A75"/>
    <mergeCell ref="B74:B75"/>
    <mergeCell ref="C74:C75"/>
    <mergeCell ref="D74:D75"/>
    <mergeCell ref="E75:F75"/>
    <mergeCell ref="N77:N78"/>
    <mergeCell ref="O77:O78"/>
    <mergeCell ref="G74:G75"/>
    <mergeCell ref="I74:I75"/>
    <mergeCell ref="J74:J75"/>
    <mergeCell ref="N87:N88"/>
    <mergeCell ref="O87:O88"/>
    <mergeCell ref="G84:G85"/>
    <mergeCell ref="I84:I85"/>
    <mergeCell ref="J84:J85"/>
    <mergeCell ref="K84:K85"/>
    <mergeCell ref="L84:L85"/>
    <mergeCell ref="O80:O81"/>
    <mergeCell ref="G82:G83"/>
    <mergeCell ref="I82:I83"/>
    <mergeCell ref="J82:J83"/>
    <mergeCell ref="K82:K83"/>
    <mergeCell ref="L82:L83"/>
    <mergeCell ref="G87:G88"/>
    <mergeCell ref="I87:I88"/>
    <mergeCell ref="J87:J88"/>
    <mergeCell ref="K87:K88"/>
    <mergeCell ref="G80:G81"/>
    <mergeCell ref="I80:I81"/>
    <mergeCell ref="E92:F92"/>
    <mergeCell ref="G91:G92"/>
    <mergeCell ref="I91:I92"/>
    <mergeCell ref="J91:J92"/>
    <mergeCell ref="K91:K92"/>
    <mergeCell ref="M95:M96"/>
    <mergeCell ref="N95:N96"/>
    <mergeCell ref="A80:A81"/>
    <mergeCell ref="B80:B81"/>
    <mergeCell ref="C80:C81"/>
    <mergeCell ref="D80:D81"/>
    <mergeCell ref="E81:F81"/>
    <mergeCell ref="A82:A83"/>
    <mergeCell ref="B82:B83"/>
    <mergeCell ref="C82:C83"/>
    <mergeCell ref="D82:D83"/>
    <mergeCell ref="E83:F83"/>
    <mergeCell ref="J80:J81"/>
    <mergeCell ref="K80:K81"/>
    <mergeCell ref="L80:L81"/>
    <mergeCell ref="M80:M81"/>
    <mergeCell ref="N80:N81"/>
    <mergeCell ref="O95:O96"/>
    <mergeCell ref="B84:B85"/>
    <mergeCell ref="C84:C85"/>
    <mergeCell ref="D84:D85"/>
    <mergeCell ref="E85:F85"/>
    <mergeCell ref="M89:M90"/>
    <mergeCell ref="N89:N90"/>
    <mergeCell ref="O89:O90"/>
    <mergeCell ref="L91:L92"/>
    <mergeCell ref="M91:M92"/>
    <mergeCell ref="N91:N92"/>
    <mergeCell ref="O91:O92"/>
    <mergeCell ref="G89:G90"/>
    <mergeCell ref="I89:I90"/>
    <mergeCell ref="J89:J90"/>
    <mergeCell ref="K89:K90"/>
    <mergeCell ref="L93:L94"/>
    <mergeCell ref="M84:M85"/>
    <mergeCell ref="N84:N85"/>
    <mergeCell ref="O84:O85"/>
    <mergeCell ref="L87:L88"/>
    <mergeCell ref="M87:M88"/>
    <mergeCell ref="C91:C92"/>
    <mergeCell ref="D91:D92"/>
    <mergeCell ref="E102:F102"/>
    <mergeCell ref="G97:G98"/>
    <mergeCell ref="I97:I98"/>
    <mergeCell ref="L89:L90"/>
    <mergeCell ref="A89:A90"/>
    <mergeCell ref="M97:M98"/>
    <mergeCell ref="N97:N98"/>
    <mergeCell ref="O97:O98"/>
    <mergeCell ref="B89:B90"/>
    <mergeCell ref="C89:C90"/>
    <mergeCell ref="D89:D90"/>
    <mergeCell ref="E90:F90"/>
    <mergeCell ref="M93:M94"/>
    <mergeCell ref="N93:N94"/>
    <mergeCell ref="O93:O94"/>
    <mergeCell ref="B95:B96"/>
    <mergeCell ref="C95:C96"/>
    <mergeCell ref="D95:D96"/>
    <mergeCell ref="E96:F96"/>
    <mergeCell ref="G95:G96"/>
    <mergeCell ref="I95:I96"/>
    <mergeCell ref="J95:J96"/>
    <mergeCell ref="K95:K96"/>
    <mergeCell ref="L95:L96"/>
    <mergeCell ref="A93:A94"/>
    <mergeCell ref="B93:B94"/>
    <mergeCell ref="C93:C94"/>
    <mergeCell ref="D93:D94"/>
    <mergeCell ref="E94:F94"/>
    <mergeCell ref="A95:A96"/>
    <mergeCell ref="J93:J94"/>
    <mergeCell ref="K93:K94"/>
    <mergeCell ref="G93:G94"/>
    <mergeCell ref="I93:I94"/>
    <mergeCell ref="J97:J98"/>
    <mergeCell ref="K97:K98"/>
    <mergeCell ref="L97:L98"/>
    <mergeCell ref="A97:A98"/>
    <mergeCell ref="B97:B98"/>
    <mergeCell ref="C97:C98"/>
    <mergeCell ref="D97:D98"/>
    <mergeCell ref="E98:F98"/>
    <mergeCell ref="A103:A104"/>
    <mergeCell ref="B103:B104"/>
    <mergeCell ref="C103:C104"/>
    <mergeCell ref="D103:D104"/>
    <mergeCell ref="E104:F104"/>
    <mergeCell ref="G99:G100"/>
    <mergeCell ref="G101:G102"/>
    <mergeCell ref="A99:A100"/>
    <mergeCell ref="A101:A102"/>
    <mergeCell ref="B99:B100"/>
    <mergeCell ref="B101:B102"/>
    <mergeCell ref="C99:C100"/>
    <mergeCell ref="C101:C102"/>
    <mergeCell ref="D99:D100"/>
    <mergeCell ref="D101:D102"/>
    <mergeCell ref="E100:F100"/>
    <mergeCell ref="N99:N100"/>
    <mergeCell ref="O99:O100"/>
    <mergeCell ref="J101:J102"/>
    <mergeCell ref="K101:K102"/>
    <mergeCell ref="L101:L102"/>
    <mergeCell ref="M101:M102"/>
    <mergeCell ref="O101:O102"/>
    <mergeCell ref="N101:N102"/>
    <mergeCell ref="I101:I102"/>
    <mergeCell ref="J99:J100"/>
    <mergeCell ref="K99:K100"/>
    <mergeCell ref="L99:L100"/>
    <mergeCell ref="M99:M100"/>
    <mergeCell ref="I99:I100"/>
    <mergeCell ref="M58:M59"/>
    <mergeCell ref="N58:N59"/>
    <mergeCell ref="G55:G56"/>
    <mergeCell ref="O105:O106"/>
    <mergeCell ref="O103:O104"/>
    <mergeCell ref="M103:M104"/>
    <mergeCell ref="N103:N104"/>
    <mergeCell ref="A105:A106"/>
    <mergeCell ref="B105:B106"/>
    <mergeCell ref="C105:C106"/>
    <mergeCell ref="D105:D106"/>
    <mergeCell ref="E106:F106"/>
    <mergeCell ref="G105:G106"/>
    <mergeCell ref="I105:I106"/>
    <mergeCell ref="J105:J106"/>
    <mergeCell ref="K105:K106"/>
    <mergeCell ref="L105:L106"/>
    <mergeCell ref="M105:M106"/>
    <mergeCell ref="N105:N106"/>
    <mergeCell ref="G103:G104"/>
    <mergeCell ref="I103:I104"/>
    <mergeCell ref="J103:J104"/>
    <mergeCell ref="K103:K104"/>
    <mergeCell ref="L103:L104"/>
    <mergeCell ref="C60:C61"/>
    <mergeCell ref="D60:D61"/>
    <mergeCell ref="G60:G61"/>
    <mergeCell ref="I60:I61"/>
    <mergeCell ref="J60:J61"/>
    <mergeCell ref="K60:K61"/>
    <mergeCell ref="L60:L61"/>
    <mergeCell ref="I55:I56"/>
    <mergeCell ref="A16:A17"/>
    <mergeCell ref="B16:B17"/>
    <mergeCell ref="C16:C17"/>
    <mergeCell ref="D16:D17"/>
    <mergeCell ref="B55:B56"/>
    <mergeCell ref="C55:C56"/>
    <mergeCell ref="D55:D56"/>
    <mergeCell ref="B41:B42"/>
    <mergeCell ref="C41:C42"/>
    <mergeCell ref="D41:D42"/>
    <mergeCell ref="E42:F42"/>
    <mergeCell ref="G48:G49"/>
    <mergeCell ref="I48:I49"/>
    <mergeCell ref="J48:J49"/>
    <mergeCell ref="K48:K49"/>
    <mergeCell ref="L48:L49"/>
  </mergeCells>
  <pageMargins left="0.7" right="0.7" top="0.75" bottom="0.75" header="0.3" footer="0.3"/>
  <pageSetup paperSize="9" scale="35" orientation="portrait" r:id="rId1"/>
  <rowBreaks count="1" manualBreakCount="1">
    <brk id="80" max="1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2022-02-28T17:34:47Z</cp:lastPrinted>
  <dcterms:created xsi:type="dcterms:W3CDTF">2015-06-05T18:19:34Z</dcterms:created>
  <dcterms:modified xsi:type="dcterms:W3CDTF">2023-04-11T10:30:46Z</dcterms:modified>
</cp:coreProperties>
</file>