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600" windowWidth="20490" windowHeight="7650"/>
  </bookViews>
  <sheets>
    <sheet name="Sayfa1" sheetId="1" r:id="rId1"/>
  </sheets>
  <definedNames>
    <definedName name="_xlnm.Print_Area" localSheetId="0">Sayfa1!$A$1:$O$51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1" i="1" l="1"/>
  <c r="E55" i="1" l="1"/>
  <c r="E59" i="1"/>
  <c r="E50" i="1" l="1"/>
  <c r="E47" i="1"/>
  <c r="E45" i="1"/>
  <c r="E43" i="1"/>
  <c r="E41" i="1"/>
  <c r="E38" i="1"/>
  <c r="E35" i="1"/>
  <c r="E33" i="1"/>
  <c r="E29" i="1"/>
  <c r="E26" i="1"/>
  <c r="E23" i="1"/>
  <c r="E20" i="1"/>
  <c r="E18" i="1"/>
  <c r="E15" i="1"/>
  <c r="N14" i="1" s="1"/>
  <c r="E12" i="1"/>
  <c r="E9" i="1"/>
  <c r="E7" i="1"/>
  <c r="M3" i="1"/>
  <c r="E4" i="1"/>
</calcChain>
</file>

<file path=xl/sharedStrings.xml><?xml version="1.0" encoding="utf-8"?>
<sst xmlns="http://schemas.openxmlformats.org/spreadsheetml/2006/main" count="117" uniqueCount="62">
  <si>
    <t>HKU IRO</t>
  </si>
  <si>
    <t>No</t>
  </si>
  <si>
    <t>GPA</t>
  </si>
  <si>
    <t>Staj</t>
  </si>
  <si>
    <t>Nutrition and Dietetics</t>
  </si>
  <si>
    <t>Computer Engineering</t>
  </si>
  <si>
    <t>Psychology</t>
  </si>
  <si>
    <t>ELT</t>
  </si>
  <si>
    <t>Department</t>
  </si>
  <si>
    <t>Type</t>
  </si>
  <si>
    <t>Writing Exam</t>
  </si>
  <si>
    <t>Oral Exam</t>
  </si>
  <si>
    <t>Total</t>
  </si>
  <si>
    <t>RESULTS</t>
  </si>
  <si>
    <t>Gazi ve Şehit çocuklarına</t>
  </si>
  <si>
    <t>Engellililk durumu</t>
  </si>
  <si>
    <t>Başvuru Esnasında Staj Kabul Mektubu Sunma</t>
  </si>
  <si>
    <t>Dil sınavına gireceğini beyan edip mazeretsiz girmeme</t>
  </si>
  <si>
    <t>Daha önce yararlanma (hibeli / hibesiz)</t>
  </si>
  <si>
    <t>Electric-Electronic Engineering</t>
  </si>
  <si>
    <t>Dijital Beceriyi Geliştirmeyi Yönelik Staj</t>
  </si>
  <si>
    <t>Physical Therapy and Rehabilitation</t>
  </si>
  <si>
    <t>Student No</t>
  </si>
  <si>
    <t>Nursing</t>
  </si>
  <si>
    <t>Law</t>
  </si>
  <si>
    <t>Civil Engineering</t>
  </si>
  <si>
    <t>Software Engineering</t>
  </si>
  <si>
    <t>Political Science and International Relations</t>
  </si>
  <si>
    <t xml:space="preserve">Gastronomy </t>
  </si>
  <si>
    <t>67.33</t>
  </si>
  <si>
    <t>69.90</t>
  </si>
  <si>
    <t>89.96</t>
  </si>
  <si>
    <t>69.66</t>
  </si>
  <si>
    <t>LIST OF STUDENTS - 02.11.2023</t>
  </si>
  <si>
    <t>FAIL</t>
  </si>
  <si>
    <t>SELECTED 1 (Spring 2024)</t>
  </si>
  <si>
    <t>SELECTED 1 (Summer 2024)</t>
  </si>
  <si>
    <t>SUBSTITUTE 1</t>
  </si>
  <si>
    <t>Fa*** Yı***</t>
  </si>
  <si>
    <t>Me*** Gög***</t>
  </si>
  <si>
    <t>Ba*** Ya***</t>
  </si>
  <si>
    <t>Tu*** Osa***</t>
  </si>
  <si>
    <t>Bü*** Yı***</t>
  </si>
  <si>
    <t>Ah*** Be*** Ya***</t>
  </si>
  <si>
    <t>Yü*** Ey*** Ak***</t>
  </si>
  <si>
    <t>Ha*** Tü***</t>
  </si>
  <si>
    <t>Gö*** Al***</t>
  </si>
  <si>
    <t>Bü*** İl***</t>
  </si>
  <si>
    <t>Fa*** Yon***</t>
  </si>
  <si>
    <t>Kü*** Öz***</t>
  </si>
  <si>
    <t>Se*** Nu*** Çe***</t>
  </si>
  <si>
    <t>Na*** Mu*** Na***</t>
  </si>
  <si>
    <t>Ha*** Al*** Al***</t>
  </si>
  <si>
    <t xml:space="preserve"> Al*** Er*** Ta***</t>
  </si>
  <si>
    <t xml:space="preserve"> İb*** At***</t>
  </si>
  <si>
    <t xml:space="preserve"> Mu*** Mu*** Ku***</t>
  </si>
  <si>
    <t>Ay*** Nu*** Yı***</t>
  </si>
  <si>
    <t>Gi*** Ya***</t>
  </si>
  <si>
    <t>Se*** Er***</t>
  </si>
  <si>
    <t>Gü*** Be***</t>
  </si>
  <si>
    <t>Bü*** İs***</t>
  </si>
  <si>
    <t>Si*** Ye***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</si>
</sst>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rgb="FFFFFFFF"/>
      <name val="Calibri"/>
      <family val="2"/>
      <charset val="162"/>
      <scheme val="minor"/>
    </font>
    <font>
      <b/>
      <sz val="15"/>
      <color theme="1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b/>
      <sz val="15"/>
      <color theme="1"/>
      <name val="Calibri"/>
      <family val="2"/>
      <scheme val="minor"/>
    </font>
    <font>
      <b/>
      <sz val="10"/>
      <color theme="0"/>
      <name val="Calibri"/>
      <family val="2"/>
      <charset val="162"/>
      <scheme val="minor"/>
    </font>
    <font>
      <b/>
      <sz val="10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5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charset val="162"/>
      <scheme val="minor"/>
    </font>
    <font>
      <b/>
      <sz val="12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1"/>
      <color rgb="FFFFFFFF"/>
      <name val="Calibri"/>
      <family val="2"/>
      <charset val="162"/>
      <scheme val="minor"/>
    </font>
    <font>
      <b/>
      <sz val="14"/>
      <color rgb="FFFFFFFF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3300"/>
        <bgColor indexed="64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rgb="FFFF66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double">
        <color rgb="FF3F3F3F"/>
      </left>
      <right style="double">
        <color rgb="FF3F3F3F"/>
      </right>
      <top/>
      <bottom style="double">
        <color rgb="FF3F3F3F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/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double">
        <color rgb="FF3F3F3F"/>
      </top>
      <bottom/>
      <diagonal/>
    </border>
    <border>
      <left style="thin">
        <color rgb="FF000000"/>
      </left>
      <right style="thin">
        <color auto="1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3F3F3F"/>
      </bottom>
      <diagonal/>
    </border>
    <border>
      <left style="thin">
        <color auto="1"/>
      </left>
      <right style="thin">
        <color auto="1"/>
      </right>
      <top style="double">
        <color rgb="FF3F3F3F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rgb="FF000000"/>
      </right>
      <top style="double">
        <color rgb="FF3F3F3F"/>
      </top>
      <bottom/>
      <diagonal/>
    </border>
    <border>
      <left style="thin">
        <color auto="1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double">
        <color rgb="FF3F3F3F"/>
      </top>
      <bottom/>
      <diagonal/>
    </border>
    <border>
      <left style="thin">
        <color auto="1"/>
      </left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auto="1"/>
      </right>
      <top style="thin">
        <color rgb="FF000000"/>
      </top>
      <bottom/>
      <diagonal/>
    </border>
  </borders>
  <cellStyleXfs count="4">
    <xf numFmtId="0" fontId="0" fillId="0" borderId="0"/>
    <xf numFmtId="0" fontId="4" fillId="3" borderId="0" applyNumberFormat="0" applyBorder="0" applyAlignment="0" applyProtection="0"/>
    <xf numFmtId="0" fontId="5" fillId="4" borderId="2" applyNumberFormat="0" applyAlignment="0" applyProtection="0"/>
    <xf numFmtId="0" fontId="12" fillId="5" borderId="0" applyNumberFormat="0" applyBorder="0" applyAlignment="0" applyProtection="0"/>
  </cellStyleXfs>
  <cellXfs count="9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0" borderId="0" xfId="0" applyFont="1" applyFill="1"/>
    <xf numFmtId="0" fontId="0" fillId="0" borderId="0" xfId="0" applyFill="1"/>
    <xf numFmtId="0" fontId="3" fillId="0" borderId="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1" fillId="0" borderId="0" xfId="0" applyFont="1" applyAlignment="1">
      <alignment horizontal="center" wrapText="1"/>
    </xf>
    <xf numFmtId="0" fontId="14" fillId="2" borderId="1" xfId="0" applyFont="1" applyFill="1" applyBorder="1" applyAlignment="1">
      <alignment horizontal="center" vertical="center" wrapText="1"/>
    </xf>
    <xf numFmtId="0" fontId="1" fillId="0" borderId="0" xfId="0" applyFont="1"/>
    <xf numFmtId="0" fontId="10" fillId="0" borderId="3" xfId="0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0" fontId="0" fillId="0" borderId="0" xfId="0" applyNumberFormat="1"/>
    <xf numFmtId="3" fontId="10" fillId="0" borderId="3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0" fontId="22" fillId="2" borderId="1" xfId="0" applyNumberFormat="1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0" fillId="7" borderId="0" xfId="0" applyFill="1"/>
    <xf numFmtId="0" fontId="20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21" fillId="6" borderId="22" xfId="0" applyFont="1" applyFill="1" applyBorder="1" applyAlignment="1">
      <alignment horizontal="center" vertical="center" wrapText="1"/>
    </xf>
    <xf numFmtId="0" fontId="21" fillId="6" borderId="6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 wrapText="1"/>
    </xf>
    <xf numFmtId="0" fontId="18" fillId="10" borderId="3" xfId="1" applyFont="1" applyFill="1" applyBorder="1" applyAlignment="1">
      <alignment horizontal="center" vertical="center" wrapText="1"/>
    </xf>
    <xf numFmtId="4" fontId="10" fillId="0" borderId="3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11" fillId="9" borderId="7" xfId="3" applyFont="1" applyFill="1" applyBorder="1" applyAlignment="1">
      <alignment horizontal="center" vertical="center" wrapText="1"/>
    </xf>
    <xf numFmtId="0" fontId="11" fillId="9" borderId="17" xfId="3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0" fontId="17" fillId="8" borderId="7" xfId="3" applyFont="1" applyFill="1" applyBorder="1" applyAlignment="1">
      <alignment horizontal="center" vertical="center" wrapText="1"/>
    </xf>
    <xf numFmtId="0" fontId="17" fillId="8" borderId="17" xfId="3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4" fontId="10" fillId="0" borderId="9" xfId="0" applyNumberFormat="1" applyFont="1" applyFill="1" applyBorder="1" applyAlignment="1">
      <alignment horizontal="center" vertical="center" wrapText="1"/>
    </xf>
    <xf numFmtId="4" fontId="10" fillId="0" borderId="10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0" fontId="5" fillId="7" borderId="11" xfId="2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4" borderId="11" xfId="2" applyBorder="1" applyAlignment="1">
      <alignment horizontal="center" vertical="center" wrapText="1"/>
    </xf>
    <xf numFmtId="0" fontId="11" fillId="8" borderId="7" xfId="3" applyFont="1" applyFill="1" applyBorder="1" applyAlignment="1">
      <alignment horizontal="center" vertical="center" wrapText="1"/>
    </xf>
    <xf numFmtId="0" fontId="11" fillId="8" borderId="17" xfId="3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left" vertical="center" wrapText="1"/>
    </xf>
    <xf numFmtId="0" fontId="20" fillId="0" borderId="4" xfId="0" applyFont="1" applyBorder="1" applyAlignment="1">
      <alignment horizontal="left" vertical="center" wrapText="1"/>
    </xf>
    <xf numFmtId="0" fontId="15" fillId="0" borderId="25" xfId="0" applyFont="1" applyBorder="1" applyAlignment="1">
      <alignment horizontal="left" vertical="center" wrapText="1"/>
    </xf>
    <xf numFmtId="0" fontId="15" fillId="0" borderId="16" xfId="0" applyFont="1" applyBorder="1" applyAlignment="1">
      <alignment horizontal="left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0" fontId="20" fillId="0" borderId="15" xfId="0" applyFont="1" applyBorder="1" applyAlignment="1">
      <alignment horizontal="left" vertical="center" wrapText="1"/>
    </xf>
    <xf numFmtId="0" fontId="20" fillId="0" borderId="16" xfId="0" applyFont="1" applyBorder="1" applyAlignment="1">
      <alignment horizontal="left" vertical="center" wrapText="1"/>
    </xf>
    <xf numFmtId="0" fontId="10" fillId="0" borderId="9" xfId="0" applyNumberFormat="1" applyFont="1" applyFill="1" applyBorder="1" applyAlignment="1">
      <alignment horizontal="center" vertical="center" wrapText="1"/>
    </xf>
    <xf numFmtId="0" fontId="10" fillId="0" borderId="10" xfId="0" applyNumberFormat="1" applyFont="1" applyFill="1" applyBorder="1" applyAlignment="1">
      <alignment horizontal="center" vertical="center" wrapText="1"/>
    </xf>
    <xf numFmtId="0" fontId="5" fillId="4" borderId="5" xfId="2" applyBorder="1" applyAlignment="1">
      <alignment horizontal="center" vertical="center" wrapText="1"/>
    </xf>
    <xf numFmtId="0" fontId="15" fillId="0" borderId="24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6" fillId="0" borderId="7" xfId="0" applyNumberFormat="1" applyFont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13" xfId="0" applyNumberFormat="1" applyFont="1" applyBorder="1" applyAlignment="1">
      <alignment horizontal="center" vertical="center" wrapText="1"/>
    </xf>
    <xf numFmtId="0" fontId="3" fillId="0" borderId="14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6" fillId="0" borderId="22" xfId="0" applyNumberFormat="1" applyFont="1" applyBorder="1" applyAlignment="1">
      <alignment horizontal="center" vertical="center" wrapText="1"/>
    </xf>
    <xf numFmtId="0" fontId="3" fillId="0" borderId="22" xfId="0" applyNumberFormat="1" applyFont="1" applyBorder="1" applyAlignment="1">
      <alignment horizontal="center" vertical="center" wrapText="1"/>
    </xf>
    <xf numFmtId="0" fontId="5" fillId="4" borderId="11" xfId="2" applyBorder="1" applyAlignment="1">
      <alignment horizontal="center" wrapText="1"/>
    </xf>
    <xf numFmtId="0" fontId="5" fillId="4" borderId="8" xfId="2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</cellXfs>
  <cellStyles count="4">
    <cellStyle name="İşaretli Hücre" xfId="2" builtinId="23"/>
    <cellStyle name="Kötü" xfId="1" builtinId="27"/>
    <cellStyle name="Normal" xfId="0" builtinId="0"/>
    <cellStyle name="Vurgu1" xfId="3" builtinId="29"/>
  </cellStyles>
  <dxfs count="0"/>
  <tableStyles count="0" defaultTableStyle="TableStyleMedium2" defaultPivotStyle="PivotStyleLight16"/>
  <colors>
    <mruColors>
      <color rgb="FFFF6699"/>
      <color rgb="FF6600FF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2"/>
  <sheetViews>
    <sheetView tabSelected="1" topLeftCell="A13" zoomScale="55" zoomScaleNormal="55" workbookViewId="0">
      <selection activeCell="Q30" sqref="Q30"/>
    </sheetView>
  </sheetViews>
  <sheetFormatPr defaultColWidth="8.85546875" defaultRowHeight="15.75" x14ac:dyDescent="0.25"/>
  <cols>
    <col min="1" max="1" width="7.42578125" style="25" customWidth="1"/>
    <col min="2" max="2" width="28.85546875" style="19" customWidth="1"/>
    <col min="3" max="3" width="32.7109375" style="19" customWidth="1"/>
    <col min="4" max="4" width="7.7109375" style="19" customWidth="1"/>
    <col min="5" max="5" width="7.7109375" style="7" customWidth="1"/>
    <col min="6" max="6" width="7.140625" style="8" customWidth="1"/>
    <col min="7" max="8" width="12.42578125" customWidth="1"/>
    <col min="9" max="9" width="11.140625" customWidth="1"/>
    <col min="10" max="10" width="10.42578125" customWidth="1"/>
    <col min="11" max="11" width="10.85546875" customWidth="1"/>
    <col min="12" max="12" width="11.7109375" customWidth="1"/>
    <col min="14" max="14" width="12.28515625" style="22" bestFit="1" customWidth="1"/>
    <col min="15" max="15" width="16.85546875" style="16" bestFit="1" customWidth="1"/>
    <col min="16" max="16" width="19" customWidth="1"/>
  </cols>
  <sheetData>
    <row r="1" spans="1:18" x14ac:dyDescent="0.25">
      <c r="A1" s="24" t="s">
        <v>0</v>
      </c>
      <c r="B1" s="72" t="s">
        <v>33</v>
      </c>
      <c r="C1" s="72"/>
      <c r="D1" s="17"/>
    </row>
    <row r="2" spans="1:18" s="2" customFormat="1" ht="64.5" thickBot="1" x14ac:dyDescent="0.3">
      <c r="A2" s="12" t="s">
        <v>1</v>
      </c>
      <c r="B2" s="28" t="s">
        <v>22</v>
      </c>
      <c r="C2" s="28" t="s">
        <v>8</v>
      </c>
      <c r="D2" s="18" t="s">
        <v>9</v>
      </c>
      <c r="E2" s="6" t="s">
        <v>10</v>
      </c>
      <c r="F2" s="1" t="s">
        <v>11</v>
      </c>
      <c r="G2" s="1" t="s">
        <v>14</v>
      </c>
      <c r="H2" s="1" t="s">
        <v>20</v>
      </c>
      <c r="I2" s="1" t="s">
        <v>15</v>
      </c>
      <c r="J2" s="3" t="s">
        <v>16</v>
      </c>
      <c r="K2" s="5" t="s">
        <v>17</v>
      </c>
      <c r="L2" s="4" t="s">
        <v>18</v>
      </c>
      <c r="M2" s="1" t="s">
        <v>2</v>
      </c>
      <c r="N2" s="26" t="s">
        <v>12</v>
      </c>
      <c r="O2" s="27" t="s">
        <v>13</v>
      </c>
    </row>
    <row r="3" spans="1:18" ht="20.25" thickTop="1" x14ac:dyDescent="0.25">
      <c r="A3" s="62">
        <v>1</v>
      </c>
      <c r="B3" s="68" t="s">
        <v>38</v>
      </c>
      <c r="C3" s="70" t="s">
        <v>7</v>
      </c>
      <c r="D3" s="33" t="s">
        <v>3</v>
      </c>
      <c r="E3" s="14">
        <v>65</v>
      </c>
      <c r="F3" s="15">
        <v>92</v>
      </c>
      <c r="G3" s="49">
        <v>0</v>
      </c>
      <c r="H3" s="49">
        <v>0</v>
      </c>
      <c r="I3" s="49">
        <v>0</v>
      </c>
      <c r="J3" s="49">
        <v>10</v>
      </c>
      <c r="K3" s="88">
        <v>0</v>
      </c>
      <c r="L3" s="49">
        <v>-10</v>
      </c>
      <c r="M3" s="82">
        <f>72.7</f>
        <v>72.7</v>
      </c>
      <c r="N3" s="86">
        <v>72.224999999999994</v>
      </c>
      <c r="O3" s="47" t="s">
        <v>36</v>
      </c>
    </row>
    <row r="4" spans="1:18" ht="20.25" thickBot="1" x14ac:dyDescent="0.3">
      <c r="A4" s="63"/>
      <c r="B4" s="69"/>
      <c r="C4" s="71"/>
      <c r="D4" s="34"/>
      <c r="E4" s="75">
        <f>E3*75%+F3*25%</f>
        <v>71.75</v>
      </c>
      <c r="F4" s="76"/>
      <c r="G4" s="36"/>
      <c r="H4" s="36"/>
      <c r="I4" s="36"/>
      <c r="J4" s="36"/>
      <c r="K4" s="36"/>
      <c r="L4" s="36"/>
      <c r="M4" s="83"/>
      <c r="N4" s="87"/>
      <c r="O4" s="48"/>
    </row>
    <row r="5" spans="1:18" ht="16.5" thickTop="1" thickBot="1" x14ac:dyDescent="0.3">
      <c r="A5" s="92"/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</row>
    <row r="6" spans="1:18" ht="20.25" customHeight="1" thickTop="1" x14ac:dyDescent="0.25">
      <c r="A6" s="73">
        <v>2</v>
      </c>
      <c r="B6" s="80" t="s">
        <v>39</v>
      </c>
      <c r="C6" s="79" t="s">
        <v>21</v>
      </c>
      <c r="D6" s="33" t="s">
        <v>3</v>
      </c>
      <c r="E6" s="14">
        <v>25</v>
      </c>
      <c r="F6" s="11">
        <v>0</v>
      </c>
      <c r="G6" s="35">
        <v>0</v>
      </c>
      <c r="H6" s="49">
        <v>0</v>
      </c>
      <c r="I6" s="35">
        <v>0</v>
      </c>
      <c r="J6" s="35">
        <v>0</v>
      </c>
      <c r="K6" s="35">
        <v>0</v>
      </c>
      <c r="L6" s="35">
        <v>0</v>
      </c>
      <c r="M6" s="89" t="s">
        <v>30</v>
      </c>
      <c r="N6" s="90">
        <v>44.45</v>
      </c>
      <c r="O6" s="44" t="s">
        <v>34</v>
      </c>
    </row>
    <row r="7" spans="1:18" ht="20.25" thickBot="1" x14ac:dyDescent="0.3">
      <c r="A7" s="74"/>
      <c r="B7" s="81"/>
      <c r="C7" s="52"/>
      <c r="D7" s="34"/>
      <c r="E7" s="53">
        <f>AVERAGE(E6*75%+F6*25%)</f>
        <v>18.75</v>
      </c>
      <c r="F7" s="54"/>
      <c r="G7" s="36"/>
      <c r="H7" s="36"/>
      <c r="I7" s="36"/>
      <c r="J7" s="36"/>
      <c r="K7" s="36"/>
      <c r="L7" s="36"/>
      <c r="M7" s="83"/>
      <c r="N7" s="85"/>
      <c r="O7" s="45"/>
    </row>
    <row r="8" spans="1:18" ht="20.25" customHeight="1" thickTop="1" x14ac:dyDescent="0.25">
      <c r="A8" s="73">
        <v>3</v>
      </c>
      <c r="B8" s="78" t="s">
        <v>40</v>
      </c>
      <c r="C8" s="79" t="s">
        <v>21</v>
      </c>
      <c r="D8" s="33" t="s">
        <v>3</v>
      </c>
      <c r="E8" s="14">
        <v>35</v>
      </c>
      <c r="F8" s="11">
        <v>0</v>
      </c>
      <c r="G8" s="35">
        <v>0</v>
      </c>
      <c r="H8" s="49">
        <v>0</v>
      </c>
      <c r="I8" s="35">
        <v>0</v>
      </c>
      <c r="J8" s="35">
        <v>0</v>
      </c>
      <c r="K8" s="35">
        <v>-10</v>
      </c>
      <c r="L8" s="35">
        <v>0</v>
      </c>
      <c r="M8" s="89" t="s">
        <v>29</v>
      </c>
      <c r="N8" s="90">
        <v>36.664999999999999</v>
      </c>
      <c r="O8" s="44" t="s">
        <v>34</v>
      </c>
    </row>
    <row r="9" spans="1:18" ht="20.25" thickBot="1" x14ac:dyDescent="0.3">
      <c r="A9" s="74"/>
      <c r="B9" s="65"/>
      <c r="C9" s="52"/>
      <c r="D9" s="34"/>
      <c r="E9" s="53">
        <f>AVERAGE(E8*75%+F9*25%)</f>
        <v>26.25</v>
      </c>
      <c r="F9" s="54"/>
      <c r="G9" s="36"/>
      <c r="H9" s="36"/>
      <c r="I9" s="36"/>
      <c r="J9" s="36"/>
      <c r="K9" s="36"/>
      <c r="L9" s="36"/>
      <c r="M9" s="83"/>
      <c r="N9" s="85"/>
      <c r="O9" s="45"/>
    </row>
    <row r="10" spans="1:18" ht="16.5" thickTop="1" thickBot="1" x14ac:dyDescent="0.3">
      <c r="A10" s="77"/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</row>
    <row r="11" spans="1:18" ht="20.25" customHeight="1" thickTop="1" x14ac:dyDescent="0.25">
      <c r="A11" s="30">
        <v>4</v>
      </c>
      <c r="B11" s="31" t="s">
        <v>41</v>
      </c>
      <c r="C11" s="32" t="s">
        <v>4</v>
      </c>
      <c r="D11" s="33" t="s">
        <v>3</v>
      </c>
      <c r="E11" s="20">
        <v>25</v>
      </c>
      <c r="F11" s="9">
        <v>62</v>
      </c>
      <c r="G11" s="50">
        <v>0</v>
      </c>
      <c r="H11" s="49">
        <v>0</v>
      </c>
      <c r="I11" s="50">
        <v>0</v>
      </c>
      <c r="J11" s="57">
        <v>10</v>
      </c>
      <c r="K11" s="57">
        <v>0</v>
      </c>
      <c r="L11" s="57">
        <v>0</v>
      </c>
      <c r="M11" s="42" t="s">
        <v>31</v>
      </c>
      <c r="N11" s="43">
        <v>72.105000000000004</v>
      </c>
      <c r="O11" s="59" t="s">
        <v>35</v>
      </c>
    </row>
    <row r="12" spans="1:18" ht="20.25" thickBot="1" x14ac:dyDescent="0.3">
      <c r="A12" s="30"/>
      <c r="B12" s="31"/>
      <c r="C12" s="32"/>
      <c r="D12" s="34"/>
      <c r="E12" s="93">
        <f>AVERAGE(E11*75%+F11*25%)</f>
        <v>34.25</v>
      </c>
      <c r="F12" s="93"/>
      <c r="G12" s="50"/>
      <c r="H12" s="36"/>
      <c r="I12" s="50"/>
      <c r="J12" s="57"/>
      <c r="K12" s="57"/>
      <c r="L12" s="57"/>
      <c r="M12" s="42"/>
      <c r="N12" s="43"/>
      <c r="O12" s="60"/>
    </row>
    <row r="13" spans="1:18" ht="16.5" thickTop="1" thickBot="1" x14ac:dyDescent="0.3">
      <c r="A13" s="77"/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</row>
    <row r="14" spans="1:18" ht="25.15" customHeight="1" thickTop="1" x14ac:dyDescent="0.25">
      <c r="A14" s="62">
        <v>5</v>
      </c>
      <c r="B14" s="64" t="s">
        <v>42</v>
      </c>
      <c r="C14" s="32" t="s">
        <v>23</v>
      </c>
      <c r="D14" s="33" t="s">
        <v>3</v>
      </c>
      <c r="E14" s="10">
        <v>42</v>
      </c>
      <c r="F14" s="11">
        <v>76</v>
      </c>
      <c r="G14" s="35">
        <v>0</v>
      </c>
      <c r="H14" s="49">
        <v>0</v>
      </c>
      <c r="I14" s="35">
        <v>0</v>
      </c>
      <c r="J14" s="35">
        <v>0</v>
      </c>
      <c r="K14" s="35">
        <v>0</v>
      </c>
      <c r="L14" s="35">
        <v>0</v>
      </c>
      <c r="M14" s="82" t="s">
        <v>32</v>
      </c>
      <c r="N14" s="84">
        <f>AVERAGE(E15,M14)</f>
        <v>50.5</v>
      </c>
      <c r="O14" s="44" t="s">
        <v>34</v>
      </c>
      <c r="R14" s="29"/>
    </row>
    <row r="15" spans="1:18" ht="25.15" customHeight="1" thickBot="1" x14ac:dyDescent="0.3">
      <c r="A15" s="63"/>
      <c r="B15" s="65"/>
      <c r="C15" s="32"/>
      <c r="D15" s="34"/>
      <c r="E15" s="66">
        <f>AVERAGE(E14*75%+F14*25%)</f>
        <v>50.5</v>
      </c>
      <c r="F15" s="67"/>
      <c r="G15" s="36"/>
      <c r="H15" s="36"/>
      <c r="I15" s="36"/>
      <c r="J15" s="36"/>
      <c r="K15" s="36"/>
      <c r="L15" s="36"/>
      <c r="M15" s="83"/>
      <c r="N15" s="85"/>
      <c r="O15" s="45"/>
    </row>
    <row r="16" spans="1:18" ht="16.5" thickTop="1" thickBot="1" x14ac:dyDescent="0.3">
      <c r="A16" s="58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</row>
    <row r="17" spans="1:15" ht="20.25" customHeight="1" thickTop="1" x14ac:dyDescent="0.25">
      <c r="A17" s="30">
        <v>6</v>
      </c>
      <c r="B17" s="31" t="s">
        <v>43</v>
      </c>
      <c r="C17" s="51" t="s">
        <v>24</v>
      </c>
      <c r="D17" s="33" t="s">
        <v>3</v>
      </c>
      <c r="E17" s="21">
        <v>53</v>
      </c>
      <c r="F17" s="13">
        <v>82</v>
      </c>
      <c r="G17" s="50">
        <v>0</v>
      </c>
      <c r="H17" s="49">
        <v>0</v>
      </c>
      <c r="I17" s="50">
        <v>0</v>
      </c>
      <c r="J17" s="50">
        <v>0</v>
      </c>
      <c r="K17" s="50">
        <v>-10</v>
      </c>
      <c r="L17" s="50">
        <v>0</v>
      </c>
      <c r="M17" s="42">
        <v>74.56</v>
      </c>
      <c r="N17" s="43">
        <v>57.28</v>
      </c>
      <c r="O17" s="44" t="s">
        <v>34</v>
      </c>
    </row>
    <row r="18" spans="1:15" ht="20.25" thickBot="1" x14ac:dyDescent="0.3">
      <c r="A18" s="30"/>
      <c r="B18" s="31"/>
      <c r="C18" s="52"/>
      <c r="D18" s="34"/>
      <c r="E18" s="46">
        <f>AVERAGE(E17*75%+F17*25%)</f>
        <v>60.25</v>
      </c>
      <c r="F18" s="46"/>
      <c r="G18" s="50"/>
      <c r="H18" s="36"/>
      <c r="I18" s="50"/>
      <c r="J18" s="50"/>
      <c r="K18" s="50"/>
      <c r="L18" s="50"/>
      <c r="M18" s="42"/>
      <c r="N18" s="43"/>
      <c r="O18" s="45"/>
    </row>
    <row r="19" spans="1:15" ht="20.25" customHeight="1" thickTop="1" x14ac:dyDescent="0.25">
      <c r="A19" s="30">
        <v>7</v>
      </c>
      <c r="B19" s="31" t="s">
        <v>44</v>
      </c>
      <c r="C19" s="51" t="s">
        <v>24</v>
      </c>
      <c r="D19" s="33" t="s">
        <v>3</v>
      </c>
      <c r="E19" s="23">
        <v>66</v>
      </c>
      <c r="F19" s="13">
        <v>60</v>
      </c>
      <c r="G19" s="35">
        <v>0</v>
      </c>
      <c r="H19" s="49">
        <v>0</v>
      </c>
      <c r="I19" s="35">
        <v>0</v>
      </c>
      <c r="J19" s="35">
        <v>0</v>
      </c>
      <c r="K19" s="35">
        <v>0</v>
      </c>
      <c r="L19" s="35">
        <v>-10</v>
      </c>
      <c r="M19" s="42">
        <v>65.459999999999994</v>
      </c>
      <c r="N19" s="43">
        <v>55.23</v>
      </c>
      <c r="O19" s="44" t="s">
        <v>34</v>
      </c>
    </row>
    <row r="20" spans="1:15" ht="20.25" thickBot="1" x14ac:dyDescent="0.3">
      <c r="A20" s="30"/>
      <c r="B20" s="31"/>
      <c r="C20" s="52"/>
      <c r="D20" s="34"/>
      <c r="E20" s="46">
        <f>AVERAGE(E19*75%+F19*25%)</f>
        <v>64.5</v>
      </c>
      <c r="F20" s="46"/>
      <c r="G20" s="36"/>
      <c r="H20" s="36"/>
      <c r="I20" s="36"/>
      <c r="J20" s="36"/>
      <c r="K20" s="36"/>
      <c r="L20" s="36"/>
      <c r="M20" s="42"/>
      <c r="N20" s="43"/>
      <c r="O20" s="45"/>
    </row>
    <row r="21" spans="1:15" ht="16.5" thickTop="1" thickBot="1" x14ac:dyDescent="0.3">
      <c r="A21" s="58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</row>
    <row r="22" spans="1:15" ht="19.5" customHeight="1" thickTop="1" x14ac:dyDescent="0.25">
      <c r="A22" s="30">
        <v>8</v>
      </c>
      <c r="B22" s="31" t="s">
        <v>45</v>
      </c>
      <c r="C22" s="61" t="s">
        <v>6</v>
      </c>
      <c r="D22" s="33" t="s">
        <v>3</v>
      </c>
      <c r="E22" s="21">
        <v>35</v>
      </c>
      <c r="F22" s="13">
        <v>92</v>
      </c>
      <c r="G22" s="35">
        <v>0</v>
      </c>
      <c r="H22" s="49">
        <v>0</v>
      </c>
      <c r="I22" s="35">
        <v>0</v>
      </c>
      <c r="J22" s="35">
        <v>0</v>
      </c>
      <c r="K22" s="35">
        <v>0</v>
      </c>
      <c r="L22" s="35">
        <v>0</v>
      </c>
      <c r="M22" s="42">
        <v>77.36</v>
      </c>
      <c r="N22" s="43">
        <v>63.305</v>
      </c>
      <c r="O22" s="44" t="s">
        <v>34</v>
      </c>
    </row>
    <row r="23" spans="1:15" ht="20.25" thickBot="1" x14ac:dyDescent="0.3">
      <c r="A23" s="30"/>
      <c r="B23" s="31"/>
      <c r="C23" s="61"/>
      <c r="D23" s="34"/>
      <c r="E23" s="40">
        <f>AVERAGE(E22*75%+F22*25%)</f>
        <v>49.25</v>
      </c>
      <c r="F23" s="40"/>
      <c r="G23" s="36"/>
      <c r="H23" s="36"/>
      <c r="I23" s="36"/>
      <c r="J23" s="36"/>
      <c r="K23" s="36"/>
      <c r="L23" s="36"/>
      <c r="M23" s="42"/>
      <c r="N23" s="43"/>
      <c r="O23" s="45"/>
    </row>
    <row r="24" spans="1:15" ht="16.5" thickTop="1" thickBot="1" x14ac:dyDescent="0.3">
      <c r="A24" s="58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</row>
    <row r="25" spans="1:15" ht="19.5" customHeight="1" thickTop="1" x14ac:dyDescent="0.25">
      <c r="A25" s="30">
        <v>9</v>
      </c>
      <c r="B25" s="31" t="s">
        <v>46</v>
      </c>
      <c r="C25" s="61" t="s">
        <v>27</v>
      </c>
      <c r="D25" s="33" t="s">
        <v>3</v>
      </c>
      <c r="E25" s="21">
        <v>46</v>
      </c>
      <c r="F25" s="13">
        <v>84</v>
      </c>
      <c r="G25" s="35">
        <v>0</v>
      </c>
      <c r="H25" s="49">
        <v>0</v>
      </c>
      <c r="I25" s="35">
        <v>0</v>
      </c>
      <c r="J25" s="35">
        <v>0</v>
      </c>
      <c r="K25" s="35">
        <v>0</v>
      </c>
      <c r="L25" s="35">
        <v>0</v>
      </c>
      <c r="M25" s="42">
        <v>91.13</v>
      </c>
      <c r="N25" s="43">
        <v>73.56</v>
      </c>
      <c r="O25" s="59" t="s">
        <v>35</v>
      </c>
    </row>
    <row r="26" spans="1:15" ht="20.25" thickBot="1" x14ac:dyDescent="0.3">
      <c r="A26" s="30"/>
      <c r="B26" s="31"/>
      <c r="C26" s="61"/>
      <c r="D26" s="34"/>
      <c r="E26" s="40">
        <f>AVERAGE(E25*75%+F25*25%)</f>
        <v>55.5</v>
      </c>
      <c r="F26" s="40"/>
      <c r="G26" s="36"/>
      <c r="H26" s="36"/>
      <c r="I26" s="36"/>
      <c r="J26" s="36"/>
      <c r="K26" s="36"/>
      <c r="L26" s="36"/>
      <c r="M26" s="42"/>
      <c r="N26" s="43"/>
      <c r="O26" s="60"/>
    </row>
    <row r="27" spans="1:15" ht="16.5" thickTop="1" thickBot="1" x14ac:dyDescent="0.3">
      <c r="A27" s="58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</row>
    <row r="28" spans="1:15" ht="19.5" customHeight="1" thickTop="1" x14ac:dyDescent="0.25">
      <c r="A28" s="30">
        <v>10</v>
      </c>
      <c r="B28" s="31" t="s">
        <v>47</v>
      </c>
      <c r="C28" s="32" t="s">
        <v>5</v>
      </c>
      <c r="D28" s="33" t="s">
        <v>3</v>
      </c>
      <c r="E28" s="21">
        <v>60</v>
      </c>
      <c r="F28" s="13">
        <v>92</v>
      </c>
      <c r="G28" s="35">
        <v>0</v>
      </c>
      <c r="H28" s="49">
        <v>0</v>
      </c>
      <c r="I28" s="35">
        <v>0</v>
      </c>
      <c r="J28" s="35">
        <v>0</v>
      </c>
      <c r="K28" s="35">
        <v>0</v>
      </c>
      <c r="L28" s="57">
        <v>-10</v>
      </c>
      <c r="M28" s="42">
        <v>72.7</v>
      </c>
      <c r="N28" s="43">
        <v>60.35</v>
      </c>
      <c r="O28" s="44" t="s">
        <v>34</v>
      </c>
    </row>
    <row r="29" spans="1:15" ht="20.25" thickBot="1" x14ac:dyDescent="0.3">
      <c r="A29" s="30"/>
      <c r="B29" s="31"/>
      <c r="C29" s="32"/>
      <c r="D29" s="34"/>
      <c r="E29" s="40">
        <f>AVERAGE(E28*75%+F28*25%)</f>
        <v>68</v>
      </c>
      <c r="F29" s="40"/>
      <c r="G29" s="36"/>
      <c r="H29" s="36"/>
      <c r="I29" s="36"/>
      <c r="J29" s="36"/>
      <c r="K29" s="36"/>
      <c r="L29" s="57"/>
      <c r="M29" s="42"/>
      <c r="N29" s="43"/>
      <c r="O29" s="45"/>
    </row>
    <row r="30" spans="1:15" ht="19.5" customHeight="1" thickTop="1" x14ac:dyDescent="0.25">
      <c r="A30" s="30">
        <v>11</v>
      </c>
      <c r="B30" s="31" t="s">
        <v>48</v>
      </c>
      <c r="C30" s="32" t="s">
        <v>5</v>
      </c>
      <c r="D30" s="33" t="s">
        <v>3</v>
      </c>
      <c r="E30" s="23">
        <v>75</v>
      </c>
      <c r="F30" s="13">
        <v>76</v>
      </c>
      <c r="G30" s="35">
        <v>0</v>
      </c>
      <c r="H30" s="49">
        <v>0</v>
      </c>
      <c r="I30" s="35">
        <v>0</v>
      </c>
      <c r="J30" s="35">
        <v>0</v>
      </c>
      <c r="K30" s="35">
        <v>0</v>
      </c>
      <c r="L30" s="57">
        <v>-10</v>
      </c>
      <c r="M30" s="42">
        <v>58.7</v>
      </c>
      <c r="N30" s="43">
        <v>66.97</v>
      </c>
      <c r="O30" s="39" t="s">
        <v>37</v>
      </c>
    </row>
    <row r="31" spans="1:15" ht="20.25" thickBot="1" x14ac:dyDescent="0.3">
      <c r="A31" s="30"/>
      <c r="B31" s="31"/>
      <c r="C31" s="32"/>
      <c r="D31" s="34"/>
      <c r="E31" s="40">
        <f>AVERAGE(E30*75%+F30*25%)</f>
        <v>75.25</v>
      </c>
      <c r="F31" s="40"/>
      <c r="G31" s="36"/>
      <c r="H31" s="36"/>
      <c r="I31" s="36"/>
      <c r="J31" s="36"/>
      <c r="K31" s="36"/>
      <c r="L31" s="57"/>
      <c r="M31" s="42"/>
      <c r="N31" s="43"/>
      <c r="O31" s="39"/>
    </row>
    <row r="32" spans="1:15" ht="19.5" customHeight="1" thickTop="1" x14ac:dyDescent="0.25">
      <c r="A32" s="30">
        <v>12</v>
      </c>
      <c r="B32" s="31" t="s">
        <v>49</v>
      </c>
      <c r="C32" s="32" t="s">
        <v>5</v>
      </c>
      <c r="D32" s="33" t="s">
        <v>3</v>
      </c>
      <c r="E32" s="23">
        <v>68</v>
      </c>
      <c r="F32" s="13">
        <v>86</v>
      </c>
      <c r="G32" s="35">
        <v>0</v>
      </c>
      <c r="H32" s="49">
        <v>0</v>
      </c>
      <c r="I32" s="35">
        <v>0</v>
      </c>
      <c r="J32" s="35">
        <v>10</v>
      </c>
      <c r="K32" s="35">
        <v>0</v>
      </c>
      <c r="L32" s="57">
        <v>-10</v>
      </c>
      <c r="M32" s="42">
        <v>71.53</v>
      </c>
      <c r="N32" s="43">
        <v>72.265000000000001</v>
      </c>
      <c r="O32" s="59" t="s">
        <v>35</v>
      </c>
    </row>
    <row r="33" spans="1:15" ht="20.25" thickBot="1" x14ac:dyDescent="0.3">
      <c r="A33" s="30"/>
      <c r="B33" s="31"/>
      <c r="C33" s="32"/>
      <c r="D33" s="34"/>
      <c r="E33" s="40">
        <f>AVERAGE(E32*75%+F32*25%)</f>
        <v>72.5</v>
      </c>
      <c r="F33" s="40"/>
      <c r="G33" s="36"/>
      <c r="H33" s="36"/>
      <c r="I33" s="36"/>
      <c r="J33" s="36"/>
      <c r="K33" s="36"/>
      <c r="L33" s="57"/>
      <c r="M33" s="42"/>
      <c r="N33" s="43"/>
      <c r="O33" s="60"/>
    </row>
    <row r="34" spans="1:15" ht="19.5" customHeight="1" thickTop="1" x14ac:dyDescent="0.25">
      <c r="A34" s="30">
        <v>13</v>
      </c>
      <c r="B34" s="31" t="s">
        <v>50</v>
      </c>
      <c r="C34" s="32" t="s">
        <v>5</v>
      </c>
      <c r="D34" s="33" t="s">
        <v>3</v>
      </c>
      <c r="E34" s="23">
        <v>49</v>
      </c>
      <c r="F34" s="13">
        <v>60</v>
      </c>
      <c r="G34" s="35">
        <v>0</v>
      </c>
      <c r="H34" s="49">
        <v>0</v>
      </c>
      <c r="I34" s="35">
        <v>0</v>
      </c>
      <c r="J34" s="35">
        <v>0</v>
      </c>
      <c r="K34" s="35">
        <v>0</v>
      </c>
      <c r="L34" s="57">
        <v>-10</v>
      </c>
      <c r="M34" s="42">
        <v>71.760000000000005</v>
      </c>
      <c r="N34" s="43">
        <v>51.88</v>
      </c>
      <c r="O34" s="44" t="s">
        <v>34</v>
      </c>
    </row>
    <row r="35" spans="1:15" ht="20.25" thickBot="1" x14ac:dyDescent="0.3">
      <c r="A35" s="30"/>
      <c r="B35" s="31"/>
      <c r="C35" s="32"/>
      <c r="D35" s="34"/>
      <c r="E35" s="40">
        <f>AVERAGE(E34*75%+F34*25%)</f>
        <v>51.75</v>
      </c>
      <c r="F35" s="40"/>
      <c r="G35" s="36"/>
      <c r="H35" s="36"/>
      <c r="I35" s="36"/>
      <c r="J35" s="36"/>
      <c r="K35" s="36"/>
      <c r="L35" s="57"/>
      <c r="M35" s="42"/>
      <c r="N35" s="43"/>
      <c r="O35" s="45"/>
    </row>
    <row r="36" spans="1:15" ht="16.5" thickTop="1" thickBot="1" x14ac:dyDescent="0.3">
      <c r="A36" s="58"/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</row>
    <row r="37" spans="1:15" ht="25.15" customHeight="1" thickTop="1" x14ac:dyDescent="0.25">
      <c r="A37" s="30">
        <v>14</v>
      </c>
      <c r="B37" s="31" t="s">
        <v>51</v>
      </c>
      <c r="C37" s="32" t="s">
        <v>25</v>
      </c>
      <c r="D37" s="33" t="s">
        <v>3</v>
      </c>
      <c r="E37" s="21">
        <v>84</v>
      </c>
      <c r="F37" s="9">
        <v>82</v>
      </c>
      <c r="G37" s="50">
        <v>0</v>
      </c>
      <c r="H37" s="49">
        <v>0</v>
      </c>
      <c r="I37" s="50">
        <v>0</v>
      </c>
      <c r="J37" s="57">
        <v>0</v>
      </c>
      <c r="K37" s="50">
        <v>-10</v>
      </c>
      <c r="L37" s="50">
        <v>0</v>
      </c>
      <c r="M37" s="42">
        <v>60.33</v>
      </c>
      <c r="N37" s="43">
        <v>61.914999999999999</v>
      </c>
      <c r="O37" s="44" t="s">
        <v>34</v>
      </c>
    </row>
    <row r="38" spans="1:15" ht="25.9" customHeight="1" thickBot="1" x14ac:dyDescent="0.3">
      <c r="A38" s="30"/>
      <c r="B38" s="31"/>
      <c r="C38" s="32"/>
      <c r="D38" s="34"/>
      <c r="E38" s="55">
        <f>AVERAGE(E37*75%+F37*25%)</f>
        <v>83.5</v>
      </c>
      <c r="F38" s="55"/>
      <c r="G38" s="50"/>
      <c r="H38" s="36"/>
      <c r="I38" s="50"/>
      <c r="J38" s="57"/>
      <c r="K38" s="50"/>
      <c r="L38" s="50"/>
      <c r="M38" s="42"/>
      <c r="N38" s="43"/>
      <c r="O38" s="45"/>
    </row>
    <row r="39" spans="1:15" ht="16.5" thickTop="1" thickBot="1" x14ac:dyDescent="0.3">
      <c r="A39" s="58"/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</row>
    <row r="40" spans="1:15" ht="19.5" customHeight="1" thickTop="1" x14ac:dyDescent="0.25">
      <c r="A40" s="30">
        <v>15</v>
      </c>
      <c r="B40" s="31" t="s">
        <v>52</v>
      </c>
      <c r="C40" s="32" t="s">
        <v>19</v>
      </c>
      <c r="D40" s="33" t="s">
        <v>3</v>
      </c>
      <c r="E40" s="21">
        <v>34</v>
      </c>
      <c r="F40" s="13">
        <v>82</v>
      </c>
      <c r="G40" s="35">
        <v>0</v>
      </c>
      <c r="H40" s="49">
        <v>0</v>
      </c>
      <c r="I40" s="35">
        <v>0</v>
      </c>
      <c r="J40" s="35">
        <v>0</v>
      </c>
      <c r="K40" s="35">
        <v>-10</v>
      </c>
      <c r="L40" s="35">
        <v>0</v>
      </c>
      <c r="M40" s="42">
        <v>67.33</v>
      </c>
      <c r="N40" s="43">
        <v>46.664999999999999</v>
      </c>
      <c r="O40" s="44" t="s">
        <v>34</v>
      </c>
    </row>
    <row r="41" spans="1:15" ht="20.25" thickBot="1" x14ac:dyDescent="0.3">
      <c r="A41" s="30"/>
      <c r="B41" s="31"/>
      <c r="C41" s="32"/>
      <c r="D41" s="34"/>
      <c r="E41" s="40">
        <f>AVERAGE(E40*75%+F40*25%)</f>
        <v>46</v>
      </c>
      <c r="F41" s="40"/>
      <c r="G41" s="36"/>
      <c r="H41" s="36"/>
      <c r="I41" s="36"/>
      <c r="J41" s="36"/>
      <c r="K41" s="36"/>
      <c r="L41" s="36"/>
      <c r="M41" s="42"/>
      <c r="N41" s="43"/>
      <c r="O41" s="45"/>
    </row>
    <row r="42" spans="1:15" ht="19.5" customHeight="1" thickTop="1" x14ac:dyDescent="0.25">
      <c r="A42" s="30">
        <v>16</v>
      </c>
      <c r="B42" s="31" t="s">
        <v>53</v>
      </c>
      <c r="C42" s="32" t="s">
        <v>19</v>
      </c>
      <c r="D42" s="33" t="s">
        <v>3</v>
      </c>
      <c r="E42" s="21">
        <v>42</v>
      </c>
      <c r="F42" s="13">
        <v>0</v>
      </c>
      <c r="G42" s="35">
        <v>0</v>
      </c>
      <c r="H42" s="49">
        <v>0</v>
      </c>
      <c r="I42" s="35">
        <v>0</v>
      </c>
      <c r="J42" s="35">
        <v>0</v>
      </c>
      <c r="K42" s="35">
        <v>-10</v>
      </c>
      <c r="L42" s="35">
        <v>0</v>
      </c>
      <c r="M42" s="37">
        <v>67.33</v>
      </c>
      <c r="N42" s="43">
        <v>51.164999999999999</v>
      </c>
      <c r="O42" s="44" t="s">
        <v>34</v>
      </c>
    </row>
    <row r="43" spans="1:15" ht="20.25" thickBot="1" x14ac:dyDescent="0.3">
      <c r="A43" s="30"/>
      <c r="B43" s="31"/>
      <c r="C43" s="32"/>
      <c r="D43" s="34"/>
      <c r="E43" s="40">
        <f>AVERAGE(E42*75%+F42*25%)</f>
        <v>31.5</v>
      </c>
      <c r="F43" s="40"/>
      <c r="G43" s="36"/>
      <c r="H43" s="36"/>
      <c r="I43" s="36"/>
      <c r="J43" s="36"/>
      <c r="K43" s="36"/>
      <c r="L43" s="36"/>
      <c r="M43" s="37"/>
      <c r="N43" s="43"/>
      <c r="O43" s="45"/>
    </row>
    <row r="44" spans="1:15" ht="20.25" customHeight="1" thickTop="1" x14ac:dyDescent="0.25">
      <c r="A44" s="30">
        <v>17</v>
      </c>
      <c r="B44" s="31" t="s">
        <v>54</v>
      </c>
      <c r="C44" s="32" t="s">
        <v>19</v>
      </c>
      <c r="D44" s="33" t="s">
        <v>3</v>
      </c>
      <c r="E44" s="21">
        <v>68</v>
      </c>
      <c r="F44" s="13">
        <v>70</v>
      </c>
      <c r="G44" s="35">
        <v>0</v>
      </c>
      <c r="H44" s="49">
        <v>0</v>
      </c>
      <c r="I44" s="35">
        <v>0</v>
      </c>
      <c r="J44" s="35">
        <v>0</v>
      </c>
      <c r="K44" s="35">
        <v>0</v>
      </c>
      <c r="L44" s="35">
        <v>0</v>
      </c>
      <c r="M44" s="42">
        <v>71.06</v>
      </c>
      <c r="N44" s="43">
        <v>70.03</v>
      </c>
      <c r="O44" s="47" t="s">
        <v>36</v>
      </c>
    </row>
    <row r="45" spans="1:15" ht="20.25" thickBot="1" x14ac:dyDescent="0.3">
      <c r="A45" s="30"/>
      <c r="B45" s="31"/>
      <c r="C45" s="32"/>
      <c r="D45" s="34"/>
      <c r="E45" s="40">
        <f>AVERAGE(E44*75%+F44*25%)</f>
        <v>68.5</v>
      </c>
      <c r="F45" s="40"/>
      <c r="G45" s="36"/>
      <c r="H45" s="36"/>
      <c r="I45" s="36"/>
      <c r="J45" s="36"/>
      <c r="K45" s="36"/>
      <c r="L45" s="36"/>
      <c r="M45" s="42"/>
      <c r="N45" s="43"/>
      <c r="O45" s="48"/>
    </row>
    <row r="46" spans="1:15" ht="20.25" customHeight="1" thickTop="1" x14ac:dyDescent="0.25">
      <c r="A46" s="30">
        <v>18</v>
      </c>
      <c r="B46" s="31" t="s">
        <v>55</v>
      </c>
      <c r="C46" s="32" t="s">
        <v>19</v>
      </c>
      <c r="D46" s="33" t="s">
        <v>3</v>
      </c>
      <c r="E46" s="21">
        <v>36</v>
      </c>
      <c r="F46" s="13">
        <v>56</v>
      </c>
      <c r="G46" s="35">
        <v>0</v>
      </c>
      <c r="H46" s="49">
        <v>0</v>
      </c>
      <c r="I46" s="35">
        <v>0</v>
      </c>
      <c r="J46" s="35">
        <v>0</v>
      </c>
      <c r="K46" s="35">
        <v>-10</v>
      </c>
      <c r="L46" s="35">
        <v>0</v>
      </c>
      <c r="M46" s="42">
        <v>75.959999999999994</v>
      </c>
      <c r="N46" s="43">
        <v>48.48</v>
      </c>
      <c r="O46" s="44" t="s">
        <v>34</v>
      </c>
    </row>
    <row r="47" spans="1:15" ht="20.25" thickBot="1" x14ac:dyDescent="0.3">
      <c r="A47" s="30"/>
      <c r="B47" s="31"/>
      <c r="C47" s="32"/>
      <c r="D47" s="34"/>
      <c r="E47" s="40">
        <f>AVERAGE(E46*75%+F46*25%)</f>
        <v>41</v>
      </c>
      <c r="F47" s="40"/>
      <c r="G47" s="36"/>
      <c r="H47" s="36"/>
      <c r="I47" s="36"/>
      <c r="J47" s="36"/>
      <c r="K47" s="36"/>
      <c r="L47" s="36"/>
      <c r="M47" s="42"/>
      <c r="N47" s="43"/>
      <c r="O47" s="45"/>
    </row>
    <row r="48" spans="1:15" ht="16.5" thickTop="1" thickBot="1" x14ac:dyDescent="0.3">
      <c r="A48" s="56"/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</row>
    <row r="49" spans="1:15" ht="20.25" customHeight="1" thickTop="1" x14ac:dyDescent="0.25">
      <c r="A49" s="30">
        <v>19</v>
      </c>
      <c r="B49" s="31" t="s">
        <v>56</v>
      </c>
      <c r="C49" s="32" t="s">
        <v>26</v>
      </c>
      <c r="D49" s="33" t="s">
        <v>3</v>
      </c>
      <c r="E49" s="21">
        <v>63</v>
      </c>
      <c r="F49" s="13">
        <v>98</v>
      </c>
      <c r="G49" s="35">
        <v>0</v>
      </c>
      <c r="H49" s="49">
        <v>0</v>
      </c>
      <c r="I49" s="35">
        <v>0</v>
      </c>
      <c r="J49" s="35">
        <v>0</v>
      </c>
      <c r="K49" s="35">
        <v>0</v>
      </c>
      <c r="L49" s="35">
        <v>0</v>
      </c>
      <c r="M49" s="42">
        <v>87.16</v>
      </c>
      <c r="N49" s="43">
        <v>79.454999999999998</v>
      </c>
      <c r="O49" s="47" t="s">
        <v>36</v>
      </c>
    </row>
    <row r="50" spans="1:15" ht="20.25" thickBot="1" x14ac:dyDescent="0.3">
      <c r="A50" s="30"/>
      <c r="B50" s="31"/>
      <c r="C50" s="32"/>
      <c r="D50" s="34"/>
      <c r="E50" s="55">
        <f>AVERAGE(E49*75%+F49*25%)</f>
        <v>71.75</v>
      </c>
      <c r="F50" s="55"/>
      <c r="G50" s="36"/>
      <c r="H50" s="36"/>
      <c r="I50" s="36"/>
      <c r="J50" s="36"/>
      <c r="K50" s="36"/>
      <c r="L50" s="36"/>
      <c r="M50" s="42"/>
      <c r="N50" s="43"/>
      <c r="O50" s="48"/>
    </row>
    <row r="51" spans="1:15" ht="16.5" thickTop="1" thickBot="1" x14ac:dyDescent="0.3">
      <c r="A51" s="91"/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</row>
    <row r="52" spans="1:15" ht="19.5" customHeight="1" thickTop="1" x14ac:dyDescent="0.25">
      <c r="A52" s="30">
        <v>20</v>
      </c>
      <c r="B52" s="31" t="s">
        <v>57</v>
      </c>
      <c r="C52" s="32" t="s">
        <v>28</v>
      </c>
      <c r="D52" s="33" t="s">
        <v>3</v>
      </c>
      <c r="E52" s="23">
        <v>0</v>
      </c>
      <c r="F52" s="13">
        <v>0</v>
      </c>
      <c r="G52" s="35">
        <v>0</v>
      </c>
      <c r="H52" s="49">
        <v>0</v>
      </c>
      <c r="I52" s="35">
        <v>0</v>
      </c>
      <c r="J52" s="35">
        <v>0</v>
      </c>
      <c r="K52" s="35">
        <v>0</v>
      </c>
      <c r="L52" s="35">
        <v>0</v>
      </c>
      <c r="M52" s="42">
        <v>67.099999999999994</v>
      </c>
      <c r="N52" s="43">
        <v>33.549999999999997</v>
      </c>
      <c r="O52" s="44" t="s">
        <v>34</v>
      </c>
    </row>
    <row r="53" spans="1:15" ht="20.25" thickBot="1" x14ac:dyDescent="0.3">
      <c r="A53" s="30"/>
      <c r="B53" s="31"/>
      <c r="C53" s="32"/>
      <c r="D53" s="34"/>
      <c r="E53" s="46">
        <v>0</v>
      </c>
      <c r="F53" s="46"/>
      <c r="G53" s="36"/>
      <c r="H53" s="36"/>
      <c r="I53" s="36"/>
      <c r="J53" s="36"/>
      <c r="K53" s="36"/>
      <c r="L53" s="36"/>
      <c r="M53" s="42"/>
      <c r="N53" s="43"/>
      <c r="O53" s="45"/>
    </row>
    <row r="54" spans="1:15" ht="19.5" customHeight="1" thickTop="1" x14ac:dyDescent="0.25">
      <c r="A54" s="30">
        <v>21</v>
      </c>
      <c r="B54" s="31" t="s">
        <v>58</v>
      </c>
      <c r="C54" s="32" t="s">
        <v>28</v>
      </c>
      <c r="D54" s="33" t="s">
        <v>3</v>
      </c>
      <c r="E54" s="23">
        <v>50</v>
      </c>
      <c r="F54" s="13">
        <v>72</v>
      </c>
      <c r="G54" s="35">
        <v>0</v>
      </c>
      <c r="H54" s="49">
        <v>0</v>
      </c>
      <c r="I54" s="35">
        <v>0</v>
      </c>
      <c r="J54" s="35">
        <v>0</v>
      </c>
      <c r="K54" s="35">
        <v>0</v>
      </c>
      <c r="L54" s="35">
        <v>0</v>
      </c>
      <c r="M54" s="37">
        <v>73.400000000000006</v>
      </c>
      <c r="N54" s="38">
        <v>64.7</v>
      </c>
      <c r="O54" s="39" t="s">
        <v>37</v>
      </c>
    </row>
    <row r="55" spans="1:15" ht="20.25" thickBot="1" x14ac:dyDescent="0.3">
      <c r="A55" s="30"/>
      <c r="B55" s="31"/>
      <c r="C55" s="32"/>
      <c r="D55" s="34"/>
      <c r="E55" s="40">
        <f>AVERAGE(E54*75%+F54*25%)</f>
        <v>55.5</v>
      </c>
      <c r="F55" s="40"/>
      <c r="G55" s="36"/>
      <c r="H55" s="36"/>
      <c r="I55" s="36"/>
      <c r="J55" s="36"/>
      <c r="K55" s="36"/>
      <c r="L55" s="36"/>
      <c r="M55" s="37"/>
      <c r="N55" s="38"/>
      <c r="O55" s="39"/>
    </row>
    <row r="56" spans="1:15" ht="20.25" customHeight="1" thickTop="1" x14ac:dyDescent="0.25">
      <c r="A56" s="30">
        <v>22</v>
      </c>
      <c r="B56" s="31" t="s">
        <v>59</v>
      </c>
      <c r="C56" s="32" t="s">
        <v>28</v>
      </c>
      <c r="D56" s="33" t="s">
        <v>3</v>
      </c>
      <c r="E56" s="23">
        <v>0</v>
      </c>
      <c r="F56" s="13">
        <v>0</v>
      </c>
      <c r="G56" s="50">
        <v>0</v>
      </c>
      <c r="H56" s="49">
        <v>0</v>
      </c>
      <c r="I56" s="50">
        <v>0</v>
      </c>
      <c r="J56" s="41">
        <v>0</v>
      </c>
      <c r="K56" s="41">
        <v>0</v>
      </c>
      <c r="L56" s="41">
        <v>-10</v>
      </c>
      <c r="M56" s="42">
        <v>75.5</v>
      </c>
      <c r="N56" s="43">
        <v>27.75</v>
      </c>
      <c r="O56" s="44" t="s">
        <v>34</v>
      </c>
    </row>
    <row r="57" spans="1:15" ht="20.25" thickBot="1" x14ac:dyDescent="0.3">
      <c r="A57" s="30"/>
      <c r="B57" s="31"/>
      <c r="C57" s="32"/>
      <c r="D57" s="34"/>
      <c r="E57" s="46">
        <v>0</v>
      </c>
      <c r="F57" s="46"/>
      <c r="G57" s="50"/>
      <c r="H57" s="36"/>
      <c r="I57" s="50"/>
      <c r="J57" s="41"/>
      <c r="K57" s="41"/>
      <c r="L57" s="41"/>
      <c r="M57" s="42"/>
      <c r="N57" s="43"/>
      <c r="O57" s="45"/>
    </row>
    <row r="58" spans="1:15" ht="20.25" customHeight="1" thickTop="1" x14ac:dyDescent="0.25">
      <c r="A58" s="30">
        <v>23</v>
      </c>
      <c r="B58" s="31" t="s">
        <v>60</v>
      </c>
      <c r="C58" s="32" t="s">
        <v>28</v>
      </c>
      <c r="D58" s="33" t="s">
        <v>3</v>
      </c>
      <c r="E58" s="23">
        <v>60</v>
      </c>
      <c r="F58" s="13">
        <v>50</v>
      </c>
      <c r="G58" s="35">
        <v>0</v>
      </c>
      <c r="H58" s="49">
        <v>0</v>
      </c>
      <c r="I58" s="35">
        <v>0</v>
      </c>
      <c r="J58" s="35">
        <v>0</v>
      </c>
      <c r="K58" s="35">
        <v>0</v>
      </c>
      <c r="L58" s="35">
        <v>0</v>
      </c>
      <c r="M58" s="42">
        <v>95.1</v>
      </c>
      <c r="N58" s="43">
        <v>76.55</v>
      </c>
      <c r="O58" s="47" t="s">
        <v>36</v>
      </c>
    </row>
    <row r="59" spans="1:15" ht="20.25" thickBot="1" x14ac:dyDescent="0.3">
      <c r="A59" s="30"/>
      <c r="B59" s="31"/>
      <c r="C59" s="32"/>
      <c r="D59" s="34"/>
      <c r="E59" s="40">
        <f>AVERAGE(E58*75%+F58*25%)</f>
        <v>57.5</v>
      </c>
      <c r="F59" s="40"/>
      <c r="G59" s="36"/>
      <c r="H59" s="36"/>
      <c r="I59" s="36"/>
      <c r="J59" s="36"/>
      <c r="K59" s="36"/>
      <c r="L59" s="36"/>
      <c r="M59" s="42"/>
      <c r="N59" s="43"/>
      <c r="O59" s="48"/>
    </row>
    <row r="60" spans="1:15" ht="20.25" customHeight="1" thickTop="1" x14ac:dyDescent="0.25">
      <c r="A60" s="30">
        <v>24</v>
      </c>
      <c r="B60" s="31" t="s">
        <v>61</v>
      </c>
      <c r="C60" s="32" t="s">
        <v>28</v>
      </c>
      <c r="D60" s="33" t="s">
        <v>3</v>
      </c>
      <c r="E60" s="23">
        <v>0</v>
      </c>
      <c r="F60" s="13">
        <v>0</v>
      </c>
      <c r="G60" s="35">
        <v>0</v>
      </c>
      <c r="H60" s="49">
        <v>0</v>
      </c>
      <c r="I60" s="35">
        <v>0</v>
      </c>
      <c r="J60" s="35">
        <v>0</v>
      </c>
      <c r="K60" s="35">
        <v>0</v>
      </c>
      <c r="L60" s="35">
        <v>0</v>
      </c>
      <c r="M60" s="42">
        <v>67.33</v>
      </c>
      <c r="N60" s="43">
        <v>33.664999999999999</v>
      </c>
      <c r="O60" s="44" t="s">
        <v>34</v>
      </c>
    </row>
    <row r="61" spans="1:15" ht="20.25" thickBot="1" x14ac:dyDescent="0.3">
      <c r="A61" s="30"/>
      <c r="B61" s="31"/>
      <c r="C61" s="32"/>
      <c r="D61" s="34"/>
      <c r="E61" s="46">
        <v>0</v>
      </c>
      <c r="F61" s="46"/>
      <c r="G61" s="36"/>
      <c r="H61" s="36"/>
      <c r="I61" s="36"/>
      <c r="J61" s="36"/>
      <c r="K61" s="36"/>
      <c r="L61" s="36"/>
      <c r="M61" s="42"/>
      <c r="N61" s="43"/>
      <c r="O61" s="45"/>
    </row>
    <row r="62" spans="1:15" ht="16.5" thickTop="1" x14ac:dyDescent="0.25"/>
  </sheetData>
  <mergeCells count="348">
    <mergeCell ref="A51:O51"/>
    <mergeCell ref="A5:O5"/>
    <mergeCell ref="A10:O10"/>
    <mergeCell ref="A16:O16"/>
    <mergeCell ref="G11:G12"/>
    <mergeCell ref="I11:I12"/>
    <mergeCell ref="J11:J12"/>
    <mergeCell ref="K11:K12"/>
    <mergeCell ref="L11:L12"/>
    <mergeCell ref="M11:M12"/>
    <mergeCell ref="N11:N12"/>
    <mergeCell ref="O11:O12"/>
    <mergeCell ref="A36:O36"/>
    <mergeCell ref="A11:A12"/>
    <mergeCell ref="B11:B12"/>
    <mergeCell ref="C11:C12"/>
    <mergeCell ref="O14:O15"/>
    <mergeCell ref="E12:F12"/>
    <mergeCell ref="H49:H50"/>
    <mergeCell ref="H11:H12"/>
    <mergeCell ref="H25:H26"/>
    <mergeCell ref="A21:O21"/>
    <mergeCell ref="A24:O24"/>
    <mergeCell ref="A27:O27"/>
    <mergeCell ref="M3:M4"/>
    <mergeCell ref="O3:O4"/>
    <mergeCell ref="D11:D12"/>
    <mergeCell ref="L3:L4"/>
    <mergeCell ref="N3:N4"/>
    <mergeCell ref="G3:G4"/>
    <mergeCell ref="I3:I4"/>
    <mergeCell ref="J3:J4"/>
    <mergeCell ref="K3:K4"/>
    <mergeCell ref="H3:H4"/>
    <mergeCell ref="L8:L9"/>
    <mergeCell ref="M8:M9"/>
    <mergeCell ref="N8:N9"/>
    <mergeCell ref="O8:O9"/>
    <mergeCell ref="O6:O7"/>
    <mergeCell ref="J6:J7"/>
    <mergeCell ref="K6:K7"/>
    <mergeCell ref="L6:L7"/>
    <mergeCell ref="M6:M7"/>
    <mergeCell ref="N6:N7"/>
    <mergeCell ref="C6:C7"/>
    <mergeCell ref="D6:D7"/>
    <mergeCell ref="E7:F7"/>
    <mergeCell ref="G6:G7"/>
    <mergeCell ref="I6:I7"/>
    <mergeCell ref="H6:H7"/>
    <mergeCell ref="H40:H41"/>
    <mergeCell ref="M14:M15"/>
    <mergeCell ref="N14:N15"/>
    <mergeCell ref="L28:L29"/>
    <mergeCell ref="M28:M29"/>
    <mergeCell ref="N28:N29"/>
    <mergeCell ref="L40:L41"/>
    <mergeCell ref="M40:M41"/>
    <mergeCell ref="N40:N41"/>
    <mergeCell ref="E35:F35"/>
    <mergeCell ref="J14:J15"/>
    <mergeCell ref="K14:K15"/>
    <mergeCell ref="M19:M20"/>
    <mergeCell ref="N19:N20"/>
    <mergeCell ref="D34:D35"/>
    <mergeCell ref="G34:G35"/>
    <mergeCell ref="A14:A15"/>
    <mergeCell ref="B14:B15"/>
    <mergeCell ref="C14:C15"/>
    <mergeCell ref="D14:D15"/>
    <mergeCell ref="E15:F15"/>
    <mergeCell ref="B3:B4"/>
    <mergeCell ref="C3:C4"/>
    <mergeCell ref="B1:C1"/>
    <mergeCell ref="A6:A7"/>
    <mergeCell ref="D3:D4"/>
    <mergeCell ref="E4:F4"/>
    <mergeCell ref="A13:O13"/>
    <mergeCell ref="A3:A4"/>
    <mergeCell ref="H14:H15"/>
    <mergeCell ref="A8:A9"/>
    <mergeCell ref="B8:B9"/>
    <mergeCell ref="C8:C9"/>
    <mergeCell ref="D8:D9"/>
    <mergeCell ref="G8:G9"/>
    <mergeCell ref="H8:H9"/>
    <mergeCell ref="I8:I9"/>
    <mergeCell ref="J8:J9"/>
    <mergeCell ref="K8:K9"/>
    <mergeCell ref="B6:B7"/>
    <mergeCell ref="A22:A23"/>
    <mergeCell ref="B22:B23"/>
    <mergeCell ref="C22:C23"/>
    <mergeCell ref="L17:L18"/>
    <mergeCell ref="M17:M18"/>
    <mergeCell ref="N17:N18"/>
    <mergeCell ref="O17:O18"/>
    <mergeCell ref="A17:A18"/>
    <mergeCell ref="B17:B18"/>
    <mergeCell ref="C17:C18"/>
    <mergeCell ref="D17:D18"/>
    <mergeCell ref="E18:F18"/>
    <mergeCell ref="G17:G18"/>
    <mergeCell ref="I17:I18"/>
    <mergeCell ref="J17:J18"/>
    <mergeCell ref="K17:K18"/>
    <mergeCell ref="H17:H18"/>
    <mergeCell ref="H22:H23"/>
    <mergeCell ref="G19:G20"/>
    <mergeCell ref="H19:H20"/>
    <mergeCell ref="I19:I20"/>
    <mergeCell ref="J19:J20"/>
    <mergeCell ref="K19:K20"/>
    <mergeCell ref="L19:L20"/>
    <mergeCell ref="A30:A31"/>
    <mergeCell ref="D22:D23"/>
    <mergeCell ref="E23:F23"/>
    <mergeCell ref="M22:M23"/>
    <mergeCell ref="N22:N23"/>
    <mergeCell ref="O22:O23"/>
    <mergeCell ref="L25:L26"/>
    <mergeCell ref="M25:M26"/>
    <mergeCell ref="N25:N26"/>
    <mergeCell ref="O25:O26"/>
    <mergeCell ref="G22:G23"/>
    <mergeCell ref="I22:I23"/>
    <mergeCell ref="J22:J23"/>
    <mergeCell ref="K22:K23"/>
    <mergeCell ref="L22:L23"/>
    <mergeCell ref="A25:A26"/>
    <mergeCell ref="B25:B26"/>
    <mergeCell ref="C25:C26"/>
    <mergeCell ref="D25:D26"/>
    <mergeCell ref="E26:F26"/>
    <mergeCell ref="G25:G26"/>
    <mergeCell ref="I25:I26"/>
    <mergeCell ref="J25:J26"/>
    <mergeCell ref="K25:K26"/>
    <mergeCell ref="A28:A29"/>
    <mergeCell ref="B28:B29"/>
    <mergeCell ref="C28:C29"/>
    <mergeCell ref="D28:D29"/>
    <mergeCell ref="E29:F29"/>
    <mergeCell ref="G28:G29"/>
    <mergeCell ref="I28:I29"/>
    <mergeCell ref="J28:J29"/>
    <mergeCell ref="H28:H29"/>
    <mergeCell ref="O28:O29"/>
    <mergeCell ref="K28:K29"/>
    <mergeCell ref="H37:H38"/>
    <mergeCell ref="M37:M38"/>
    <mergeCell ref="N37:N38"/>
    <mergeCell ref="O37:O38"/>
    <mergeCell ref="J30:J31"/>
    <mergeCell ref="K30:K31"/>
    <mergeCell ref="L30:L31"/>
    <mergeCell ref="M30:M31"/>
    <mergeCell ref="N30:N31"/>
    <mergeCell ref="O30:O31"/>
    <mergeCell ref="L32:L33"/>
    <mergeCell ref="M32:M33"/>
    <mergeCell ref="N32:N33"/>
    <mergeCell ref="O32:O33"/>
    <mergeCell ref="O34:O35"/>
    <mergeCell ref="L34:L35"/>
    <mergeCell ref="M34:M35"/>
    <mergeCell ref="N34:N35"/>
    <mergeCell ref="I34:I35"/>
    <mergeCell ref="J34:J35"/>
    <mergeCell ref="K34:K35"/>
    <mergeCell ref="H34:H35"/>
    <mergeCell ref="O40:O41"/>
    <mergeCell ref="G37:G38"/>
    <mergeCell ref="I37:I38"/>
    <mergeCell ref="J37:J38"/>
    <mergeCell ref="K37:K38"/>
    <mergeCell ref="L37:L38"/>
    <mergeCell ref="A39:O39"/>
    <mergeCell ref="A37:A38"/>
    <mergeCell ref="B37:B38"/>
    <mergeCell ref="A40:A41"/>
    <mergeCell ref="B40:B41"/>
    <mergeCell ref="C40:C41"/>
    <mergeCell ref="D40:D41"/>
    <mergeCell ref="E41:F41"/>
    <mergeCell ref="G40:G41"/>
    <mergeCell ref="I40:I41"/>
    <mergeCell ref="J40:J41"/>
    <mergeCell ref="K40:K41"/>
    <mergeCell ref="C37:C38"/>
    <mergeCell ref="D37:D38"/>
    <mergeCell ref="E38:F38"/>
    <mergeCell ref="J46:J47"/>
    <mergeCell ref="K46:K47"/>
    <mergeCell ref="L46:L47"/>
    <mergeCell ref="M44:M45"/>
    <mergeCell ref="N44:N45"/>
    <mergeCell ref="O44:O45"/>
    <mergeCell ref="G42:G43"/>
    <mergeCell ref="I42:I43"/>
    <mergeCell ref="J42:J43"/>
    <mergeCell ref="K42:K43"/>
    <mergeCell ref="L42:L43"/>
    <mergeCell ref="M42:M43"/>
    <mergeCell ref="N42:N43"/>
    <mergeCell ref="O42:O43"/>
    <mergeCell ref="G44:G45"/>
    <mergeCell ref="I44:I45"/>
    <mergeCell ref="J44:J45"/>
    <mergeCell ref="K44:K45"/>
    <mergeCell ref="L44:L45"/>
    <mergeCell ref="H42:H43"/>
    <mergeCell ref="H44:H45"/>
    <mergeCell ref="H46:H47"/>
    <mergeCell ref="D46:D47"/>
    <mergeCell ref="E47:F47"/>
    <mergeCell ref="A49:A50"/>
    <mergeCell ref="B49:B50"/>
    <mergeCell ref="C49:C50"/>
    <mergeCell ref="D49:D50"/>
    <mergeCell ref="E50:F50"/>
    <mergeCell ref="A46:A47"/>
    <mergeCell ref="B46:B47"/>
    <mergeCell ref="C46:C47"/>
    <mergeCell ref="A48:O48"/>
    <mergeCell ref="M46:M47"/>
    <mergeCell ref="N46:N47"/>
    <mergeCell ref="O46:O47"/>
    <mergeCell ref="G49:G50"/>
    <mergeCell ref="I49:I50"/>
    <mergeCell ref="J49:J50"/>
    <mergeCell ref="K49:K50"/>
    <mergeCell ref="L49:L50"/>
    <mergeCell ref="M49:M50"/>
    <mergeCell ref="N49:N50"/>
    <mergeCell ref="O49:O50"/>
    <mergeCell ref="G46:G47"/>
    <mergeCell ref="I46:I47"/>
    <mergeCell ref="A44:A45"/>
    <mergeCell ref="B44:B45"/>
    <mergeCell ref="C44:C45"/>
    <mergeCell ref="D44:D45"/>
    <mergeCell ref="E45:F45"/>
    <mergeCell ref="A42:A43"/>
    <mergeCell ref="B42:B43"/>
    <mergeCell ref="C42:C43"/>
    <mergeCell ref="D42:D43"/>
    <mergeCell ref="E43:F43"/>
    <mergeCell ref="A32:A33"/>
    <mergeCell ref="B32:B33"/>
    <mergeCell ref="C32:C33"/>
    <mergeCell ref="D32:D33"/>
    <mergeCell ref="G32:G33"/>
    <mergeCell ref="H32:H33"/>
    <mergeCell ref="I32:I33"/>
    <mergeCell ref="J32:J33"/>
    <mergeCell ref="K32:K33"/>
    <mergeCell ref="E33:F33"/>
    <mergeCell ref="B30:B31"/>
    <mergeCell ref="C30:C31"/>
    <mergeCell ref="D30:D31"/>
    <mergeCell ref="G30:G31"/>
    <mergeCell ref="H30:H31"/>
    <mergeCell ref="I30:I31"/>
    <mergeCell ref="E31:F31"/>
    <mergeCell ref="E9:F9"/>
    <mergeCell ref="G14:G15"/>
    <mergeCell ref="I14:I15"/>
    <mergeCell ref="O19:O20"/>
    <mergeCell ref="E20:F20"/>
    <mergeCell ref="L14:L15"/>
    <mergeCell ref="L52:L53"/>
    <mergeCell ref="M52:M53"/>
    <mergeCell ref="N52:N53"/>
    <mergeCell ref="O52:O53"/>
    <mergeCell ref="E53:F53"/>
    <mergeCell ref="A19:A20"/>
    <mergeCell ref="B19:B20"/>
    <mergeCell ref="C19:C20"/>
    <mergeCell ref="D19:D20"/>
    <mergeCell ref="A52:A53"/>
    <mergeCell ref="B52:B53"/>
    <mergeCell ref="C52:C53"/>
    <mergeCell ref="D52:D53"/>
    <mergeCell ref="G52:G53"/>
    <mergeCell ref="H52:H53"/>
    <mergeCell ref="I52:I53"/>
    <mergeCell ref="J52:J53"/>
    <mergeCell ref="K52:K53"/>
    <mergeCell ref="A34:A35"/>
    <mergeCell ref="B34:B35"/>
    <mergeCell ref="C34:C35"/>
    <mergeCell ref="A54:A55"/>
    <mergeCell ref="B54:B55"/>
    <mergeCell ref="C54:C55"/>
    <mergeCell ref="D54:D55"/>
    <mergeCell ref="G54:G55"/>
    <mergeCell ref="H54:H55"/>
    <mergeCell ref="I54:I55"/>
    <mergeCell ref="J54:J55"/>
    <mergeCell ref="K54:K55"/>
    <mergeCell ref="A56:A57"/>
    <mergeCell ref="B56:B57"/>
    <mergeCell ref="C56:C57"/>
    <mergeCell ref="D56:D57"/>
    <mergeCell ref="G56:G57"/>
    <mergeCell ref="H56:H57"/>
    <mergeCell ref="I56:I57"/>
    <mergeCell ref="J56:J57"/>
    <mergeCell ref="K56:K57"/>
    <mergeCell ref="E57:F57"/>
    <mergeCell ref="L60:L61"/>
    <mergeCell ref="M60:M61"/>
    <mergeCell ref="N60:N61"/>
    <mergeCell ref="O60:O61"/>
    <mergeCell ref="E61:F61"/>
    <mergeCell ref="L58:L59"/>
    <mergeCell ref="M58:M59"/>
    <mergeCell ref="N58:N59"/>
    <mergeCell ref="O58:O59"/>
    <mergeCell ref="H58:H59"/>
    <mergeCell ref="I58:I59"/>
    <mergeCell ref="J58:J59"/>
    <mergeCell ref="K58:K59"/>
    <mergeCell ref="E59:F59"/>
    <mergeCell ref="H60:H61"/>
    <mergeCell ref="I60:I61"/>
    <mergeCell ref="J60:J61"/>
    <mergeCell ref="K60:K61"/>
    <mergeCell ref="L54:L55"/>
    <mergeCell ref="M54:M55"/>
    <mergeCell ref="N54:N55"/>
    <mergeCell ref="O54:O55"/>
    <mergeCell ref="E55:F55"/>
    <mergeCell ref="L56:L57"/>
    <mergeCell ref="M56:M57"/>
    <mergeCell ref="N56:N57"/>
    <mergeCell ref="O56:O57"/>
    <mergeCell ref="A60:A61"/>
    <mergeCell ref="B60:B61"/>
    <mergeCell ref="C60:C61"/>
    <mergeCell ref="D60:D61"/>
    <mergeCell ref="G60:G61"/>
    <mergeCell ref="A58:A59"/>
    <mergeCell ref="B58:B59"/>
    <mergeCell ref="C58:C59"/>
    <mergeCell ref="D58:D59"/>
    <mergeCell ref="G58:G59"/>
  </mergeCells>
  <pageMargins left="0.7" right="0.7" top="0.75" bottom="0.75" header="0.3" footer="0.3"/>
  <pageSetup paperSize="9" scale="44" orientation="portrait" r:id="rId1"/>
  <rowBreaks count="1" manualBreakCount="1">
    <brk id="37" max="13" man="1"/>
  </rowBreaks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2022-02-28T17:34:47Z</cp:lastPrinted>
  <dcterms:created xsi:type="dcterms:W3CDTF">2015-06-05T18:19:34Z</dcterms:created>
  <dcterms:modified xsi:type="dcterms:W3CDTF">2023-11-10T10:35:07Z</dcterms:modified>
</cp:coreProperties>
</file>