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ena.kelleci\Downloads\"/>
    </mc:Choice>
  </mc:AlternateContent>
  <bookViews>
    <workbookView xWindow="0" yWindow="0" windowWidth="28800" windowHeight="12345"/>
  </bookViews>
  <sheets>
    <sheet name="KVKK" sheetId="2" r:id="rId1"/>
  </sheets>
  <calcPr calcId="162913"/>
  <extLst>
    <ext uri="GoogleSheetsCustomDataVersion2">
      <go:sheetsCustomData xmlns:go="http://customooxmlschemas.google.com/" r:id="rId6" roundtripDataChecksum="Xe/dEVw3YmlM1q2WtNh3OHhtlQmStut0vZqpAf+k2CA="/>
    </ext>
  </extLst>
</workbook>
</file>

<file path=xl/calcChain.xml><?xml version="1.0" encoding="utf-8"?>
<calcChain xmlns="http://schemas.openxmlformats.org/spreadsheetml/2006/main">
  <c r="P7" i="2" l="1"/>
  <c r="P5" i="2"/>
  <c r="E139" i="2" l="1"/>
  <c r="P138" i="2" s="1"/>
  <c r="E137" i="2"/>
  <c r="P136" i="2" s="1"/>
  <c r="E135" i="2"/>
  <c r="P134" i="2" s="1"/>
  <c r="E133" i="2"/>
  <c r="P132" i="2" s="1"/>
  <c r="K132" i="2"/>
  <c r="E131" i="2"/>
  <c r="P130" i="2"/>
  <c r="E129" i="2"/>
  <c r="P128" i="2"/>
  <c r="E127" i="2"/>
  <c r="P126" i="2"/>
  <c r="E125" i="2"/>
  <c r="P124" i="2"/>
  <c r="E123" i="2"/>
  <c r="P122" i="2"/>
  <c r="E121" i="2"/>
  <c r="P120" i="2"/>
  <c r="E117" i="2"/>
  <c r="E114" i="2"/>
  <c r="E110" i="2"/>
  <c r="P109" i="2"/>
  <c r="E108" i="2"/>
  <c r="P107" i="2"/>
  <c r="E106" i="2"/>
  <c r="P105" i="2"/>
  <c r="E104" i="2"/>
  <c r="P103" i="2"/>
  <c r="E102" i="2"/>
  <c r="P101" i="2"/>
  <c r="E99" i="2"/>
  <c r="P98" i="2"/>
  <c r="E97" i="2"/>
  <c r="P96" i="2"/>
  <c r="E95" i="2"/>
  <c r="P94" i="2"/>
  <c r="E92" i="2"/>
  <c r="P91" i="2"/>
  <c r="E89" i="2"/>
  <c r="P88" i="2"/>
  <c r="E87" i="2"/>
  <c r="P86" i="2"/>
  <c r="E85" i="2"/>
  <c r="P84" i="2"/>
  <c r="E81" i="2"/>
  <c r="P80" i="2"/>
  <c r="E79" i="2"/>
  <c r="P78" i="2"/>
  <c r="P75" i="2"/>
  <c r="E74" i="2"/>
  <c r="P73" i="2"/>
  <c r="E72" i="2"/>
  <c r="P71" i="2" s="1"/>
  <c r="E70" i="2"/>
  <c r="P69" i="2"/>
  <c r="P66" i="2"/>
  <c r="P63" i="2"/>
  <c r="P59" i="2"/>
  <c r="E57" i="2"/>
  <c r="P56" i="2"/>
  <c r="E55" i="2"/>
  <c r="P54" i="2" s="1"/>
  <c r="E53" i="2"/>
  <c r="P52" i="2"/>
  <c r="E51" i="2"/>
  <c r="P50" i="2"/>
  <c r="E47" i="2"/>
  <c r="P46" i="2"/>
  <c r="E44" i="2"/>
  <c r="P43" i="2"/>
  <c r="E41" i="2"/>
  <c r="P40" i="2"/>
  <c r="E39" i="2"/>
  <c r="P38" i="2"/>
  <c r="E37" i="2"/>
  <c r="P36" i="2"/>
  <c r="E34" i="2"/>
  <c r="P33" i="2"/>
  <c r="E31" i="2"/>
  <c r="P30" i="2"/>
  <c r="E28" i="2"/>
  <c r="P27" i="2"/>
  <c r="E26" i="2"/>
  <c r="P25" i="2"/>
  <c r="E24" i="2"/>
  <c r="P23" i="2"/>
  <c r="E22" i="2"/>
  <c r="P21" i="2"/>
  <c r="E20" i="2"/>
  <c r="P19" i="2"/>
  <c r="E18" i="2"/>
  <c r="P17" i="2"/>
  <c r="E16" i="2"/>
  <c r="P15" i="2"/>
  <c r="E14" i="2"/>
  <c r="P13" i="2"/>
  <c r="E12" i="2"/>
  <c r="P11" i="2"/>
  <c r="E10" i="2"/>
  <c r="P9" i="2"/>
  <c r="E8" i="2"/>
  <c r="E6" i="2"/>
  <c r="E4" i="2"/>
  <c r="P3" i="2"/>
</calcChain>
</file>

<file path=xl/sharedStrings.xml><?xml version="1.0" encoding="utf-8"?>
<sst xmlns="http://schemas.openxmlformats.org/spreadsheetml/2006/main" count="246" uniqueCount="119">
  <si>
    <t>2026-2027 GÜZDÖNEMİ İÇİN ERASMUS+ ÖĞRENİM HAREKETLİLİĞİ SONUÇLARI</t>
  </si>
  <si>
    <t>No</t>
  </si>
  <si>
    <t>TCKN</t>
  </si>
  <si>
    <t>Bölüm</t>
  </si>
  <si>
    <t>Hareketlilik Türü</t>
  </si>
  <si>
    <t>YAZILI SINAV</t>
  </si>
  <si>
    <t>SÖZLÜ SINAV</t>
  </si>
  <si>
    <t>Gazi ve Şehit çocuklarına</t>
  </si>
  <si>
    <t>İki İlana Aynı Anda Başvuru</t>
  </si>
  <si>
    <t>AFAD’dan afetzede yardımı alanlar</t>
  </si>
  <si>
    <t>Dijital Beceriyi Geliştirmeyi Yönelik Staj</t>
  </si>
  <si>
    <t>Engellililk durumu</t>
  </si>
  <si>
    <t>Başvuru Esnasında Staj Kabul Mektubu Sunma</t>
  </si>
  <si>
    <t>Dil sınavına gireceğini beyan edip mazeretsiz girmeme</t>
  </si>
  <si>
    <t>Daha önce yararlanma (hibeli / hibesiz)</t>
  </si>
  <si>
    <t>GNO</t>
  </si>
  <si>
    <t>TOPLAM</t>
  </si>
  <si>
    <t>SONUÇLAR</t>
  </si>
  <si>
    <t>ELT</t>
  </si>
  <si>
    <t>Eğitim</t>
  </si>
  <si>
    <t>YEDEK 3</t>
  </si>
  <si>
    <t>YEDEK 9</t>
  </si>
  <si>
    <t>YEDEK 1</t>
  </si>
  <si>
    <t>KAZANAN 1</t>
  </si>
  <si>
    <t>YEDEK 7</t>
  </si>
  <si>
    <t>BARAJIN ALTINDA</t>
  </si>
  <si>
    <t>YEDEK 11</t>
  </si>
  <si>
    <t>YEDEK 8</t>
  </si>
  <si>
    <t>YEDEK 10</t>
  </si>
  <si>
    <t>YEDEK 6</t>
  </si>
  <si>
    <t>YEDEK 4</t>
  </si>
  <si>
    <t>YEDEK 5</t>
  </si>
  <si>
    <t>YEDEK 2</t>
  </si>
  <si>
    <t>Law</t>
  </si>
  <si>
    <t>KAZANAN 10</t>
  </si>
  <si>
    <t>Economics</t>
  </si>
  <si>
    <t>Pre-school Teaching</t>
  </si>
  <si>
    <t xml:space="preserve">Eğitim </t>
  </si>
  <si>
    <t>KAZANAN 3</t>
  </si>
  <si>
    <t>Nursing</t>
  </si>
  <si>
    <t>Nutrition and Dietetic</t>
  </si>
  <si>
    <t>KAZANAN 11</t>
  </si>
  <si>
    <t>Banking and Insurance</t>
  </si>
  <si>
    <t>ITL</t>
  </si>
  <si>
    <t>KAZANAN 6</t>
  </si>
  <si>
    <t>Visual Communication and Design</t>
  </si>
  <si>
    <t>KAZANAN 9</t>
  </si>
  <si>
    <t>Political Science and International Relations</t>
  </si>
  <si>
    <t>Psychology</t>
  </si>
  <si>
    <t>Business Administration</t>
  </si>
  <si>
    <t>Mechanical Engineering</t>
  </si>
  <si>
    <t>Industrial Engineering</t>
  </si>
  <si>
    <t>KAZANAN 7</t>
  </si>
  <si>
    <t>Electric and Electronical Engineering</t>
  </si>
  <si>
    <t>KAZANAN 4</t>
  </si>
  <si>
    <t>Civil Engineering</t>
  </si>
  <si>
    <t>KAZANAN 8</t>
  </si>
  <si>
    <t>Computer Engineering</t>
  </si>
  <si>
    <t>KAZANAN 5</t>
  </si>
  <si>
    <t>Software Engineering</t>
  </si>
  <si>
    <t>KAZANAN 2</t>
  </si>
  <si>
    <t>KAZANAN 12</t>
  </si>
  <si>
    <t>ZE*** SU** TÜ***</t>
  </si>
  <si>
    <t>İ*** Çİ****</t>
  </si>
  <si>
    <t>E** YÜ***</t>
  </si>
  <si>
    <t>SE*** Ö****</t>
  </si>
  <si>
    <t>CE*** GÜ***</t>
  </si>
  <si>
    <t>İ**** S** HA*****</t>
  </si>
  <si>
    <t>A*** G***</t>
  </si>
  <si>
    <t>E**SA***</t>
  </si>
  <si>
    <t>Bİ*** ÇE***</t>
  </si>
  <si>
    <t>AH*** AK**ÇO***</t>
  </si>
  <si>
    <t>Dİ*** S**</t>
  </si>
  <si>
    <t>M*** SE**** A***</t>
  </si>
  <si>
    <t>M*** RE****TO*****</t>
  </si>
  <si>
    <t>CE****TU***</t>
  </si>
  <si>
    <t>BA*** C** DÖ***</t>
  </si>
  <si>
    <t>Hİ*** O***</t>
  </si>
  <si>
    <t>AZ** KA***</t>
  </si>
  <si>
    <t>Sİ*** ÇA******</t>
  </si>
  <si>
    <t>BE*** N** AL***</t>
  </si>
  <si>
    <t>M**** Ö*</t>
  </si>
  <si>
    <t>N** AT***</t>
  </si>
  <si>
    <t>Nİ**** DU****</t>
  </si>
  <si>
    <t>SO*** KA**</t>
  </si>
  <si>
    <t>SU**** FA*** KA**</t>
  </si>
  <si>
    <t>KE*** Tİ****</t>
  </si>
  <si>
    <t>DA**** GÖ***</t>
  </si>
  <si>
    <t>SE*** AL***</t>
  </si>
  <si>
    <t>FA*** BE**** SA***</t>
  </si>
  <si>
    <t>E*** Ö***</t>
  </si>
  <si>
    <t>A*** MA***</t>
  </si>
  <si>
    <t>İL*** KE***</t>
  </si>
  <si>
    <t>KA*** ÇE***</t>
  </si>
  <si>
    <t>E*** KA**</t>
  </si>
  <si>
    <t>MU*** CE** CA***</t>
  </si>
  <si>
    <t>S** SE***</t>
  </si>
  <si>
    <t>MU***** SA** SE***</t>
  </si>
  <si>
    <t>IR*** SU*** G**</t>
  </si>
  <si>
    <t>FE**** N*** ER***</t>
  </si>
  <si>
    <t>C*** N** İN****</t>
  </si>
  <si>
    <t>BE*** GÖ****</t>
  </si>
  <si>
    <t>Gİ*** K***</t>
  </si>
  <si>
    <t>E*** G***</t>
  </si>
  <si>
    <t>E*** K***</t>
  </si>
  <si>
    <t>A**** Y****</t>
  </si>
  <si>
    <t>M***** İ**** O***</t>
  </si>
  <si>
    <t>B*** Ş***</t>
  </si>
  <si>
    <t>D*** S****</t>
  </si>
  <si>
    <t>S**** F*** D*****</t>
  </si>
  <si>
    <t>N*** Ö****</t>
  </si>
  <si>
    <t>İ*****A****</t>
  </si>
  <si>
    <t>A*** P***</t>
  </si>
  <si>
    <t>H**** YA*** H****</t>
  </si>
  <si>
    <t>M**** Ö***</t>
  </si>
  <si>
    <t>F**** D****</t>
  </si>
  <si>
    <t>M***** C** Ş****</t>
  </si>
  <si>
    <t>İ**** H*** P***</t>
  </si>
  <si>
    <t>A*** B*** A****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</si>
</sst>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0"/>
      <color rgb="FFFFFFFF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1"/>
      <color theme="0"/>
      <name val="Calibri"/>
    </font>
    <font>
      <b/>
      <sz val="10"/>
      <color theme="0"/>
      <name val="Calibri"/>
    </font>
    <font>
      <b/>
      <sz val="10"/>
      <color theme="1"/>
      <name val="Calibri"/>
    </font>
    <font>
      <sz val="12"/>
      <color theme="1"/>
      <name val="Calibri"/>
    </font>
    <font>
      <b/>
      <i/>
      <sz val="12"/>
      <color theme="1"/>
      <name val="Calibri"/>
    </font>
    <font>
      <b/>
      <sz val="15"/>
      <color theme="1"/>
      <name val="Calibri"/>
    </font>
    <font>
      <b/>
      <sz val="15"/>
      <color rgb="FF000000"/>
      <name val="Calibri"/>
    </font>
    <font>
      <sz val="15"/>
      <color theme="1"/>
      <name val="Calibri"/>
    </font>
    <font>
      <sz val="12"/>
      <color rgb="FF000000"/>
      <name val="Calibri"/>
    </font>
    <font>
      <b/>
      <sz val="11"/>
      <color theme="1"/>
      <name val="Calibri"/>
    </font>
    <font>
      <b/>
      <sz val="13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833C0B"/>
        <bgColor rgb="FF833C0B"/>
      </patternFill>
    </fill>
    <fill>
      <patternFill patternType="solid">
        <fgColor rgb="FFD9E2F3"/>
        <bgColor rgb="FFD9E2F3"/>
      </patternFill>
    </fill>
    <fill>
      <patternFill patternType="solid">
        <fgColor theme="5"/>
        <bgColor theme="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00000"/>
        <bgColor rgb="FFC00000"/>
      </patternFill>
    </fill>
    <fill>
      <patternFill patternType="solid">
        <fgColor rgb="FF002060"/>
        <bgColor rgb="FF00206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wrapText="1"/>
    </xf>
    <xf numFmtId="3" fontId="11" fillId="0" borderId="29" xfId="0" applyNumberFormat="1" applyFont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wrapText="1"/>
    </xf>
    <xf numFmtId="3" fontId="11" fillId="0" borderId="9" xfId="0" applyNumberFormat="1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1" xfId="0" applyFont="1" applyBorder="1"/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1" fillId="0" borderId="12" xfId="0" applyFont="1" applyBorder="1" applyAlignment="1">
      <alignment horizontal="center" vertical="center" wrapText="1"/>
    </xf>
    <xf numFmtId="0" fontId="2" fillId="0" borderId="12" xfId="0" applyFont="1" applyBorder="1"/>
    <xf numFmtId="0" fontId="12" fillId="0" borderId="12" xfId="0" applyFont="1" applyBorder="1" applyAlignment="1">
      <alignment horizontal="center"/>
    </xf>
    <xf numFmtId="164" fontId="11" fillId="0" borderId="8" xfId="0" applyNumberFormat="1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11" fillId="0" borderId="13" xfId="0" applyNumberFormat="1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9" fillId="0" borderId="12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10" fillId="3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11" fillId="7" borderId="8" xfId="0" applyFont="1" applyFill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8" fillId="0" borderId="7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1" fillId="8" borderId="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0" borderId="25" xfId="0" applyFont="1" applyBorder="1"/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" fillId="0" borderId="29" xfId="0" applyFont="1" applyBorder="1"/>
    <xf numFmtId="0" fontId="11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10" borderId="30" xfId="0" applyFont="1" applyFill="1" applyBorder="1" applyAlignment="1">
      <alignment horizontal="center" wrapText="1"/>
    </xf>
    <xf numFmtId="0" fontId="2" fillId="0" borderId="31" xfId="0" applyFont="1" applyBorder="1"/>
    <xf numFmtId="0" fontId="2" fillId="0" borderId="32" xfId="0" applyFont="1" applyBorder="1"/>
    <xf numFmtId="0" fontId="11" fillId="0" borderId="7" xfId="0" applyFont="1" applyBorder="1" applyAlignment="1">
      <alignment horizontal="center" wrapText="1"/>
    </xf>
    <xf numFmtId="0" fontId="6" fillId="10" borderId="21" xfId="0" applyFont="1" applyFill="1" applyBorder="1" applyAlignment="1">
      <alignment horizontal="center" wrapText="1"/>
    </xf>
    <xf numFmtId="0" fontId="2" fillId="0" borderId="22" xfId="0" applyFont="1" applyBorder="1"/>
    <xf numFmtId="0" fontId="2" fillId="0" borderId="23" xfId="0" applyFont="1" applyBorder="1"/>
    <xf numFmtId="0" fontId="9" fillId="0" borderId="12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 wrapText="1"/>
    </xf>
    <xf numFmtId="0" fontId="2" fillId="0" borderId="26" xfId="0" applyFont="1" applyBorder="1"/>
    <xf numFmtId="0" fontId="13" fillId="7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14" fillId="0" borderId="12" xfId="0" applyFont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wrapText="1"/>
    </xf>
    <xf numFmtId="164" fontId="16" fillId="0" borderId="7" xfId="0" applyNumberFormat="1" applyFont="1" applyBorder="1"/>
    <xf numFmtId="0" fontId="15" fillId="0" borderId="7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3" fontId="11" fillId="0" borderId="10" xfId="0" applyNumberFormat="1" applyFont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164" fontId="11" fillId="0" borderId="8" xfId="0" applyNumberFormat="1" applyFont="1" applyBorder="1" applyAlignment="1">
      <alignment horizontal="center" wrapText="1"/>
    </xf>
    <xf numFmtId="2" fontId="11" fillId="0" borderId="10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 wrapText="1"/>
    </xf>
    <xf numFmtId="0" fontId="10" fillId="3" borderId="17" xfId="0" applyFont="1" applyFill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wrapText="1"/>
    </xf>
    <xf numFmtId="0" fontId="9" fillId="0" borderId="12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9" fillId="0" borderId="8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wrapText="1"/>
    </xf>
    <xf numFmtId="0" fontId="2" fillId="0" borderId="24" xfId="0" applyFont="1" applyBorder="1"/>
    <xf numFmtId="2" fontId="11" fillId="0" borderId="8" xfId="0" applyNumberFormat="1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39"/>
  <sheetViews>
    <sheetView tabSelected="1" workbookViewId="0">
      <selection activeCell="R18" sqref="R18"/>
    </sheetView>
  </sheetViews>
  <sheetFormatPr defaultColWidth="14.42578125" defaultRowHeight="15" customHeight="1" x14ac:dyDescent="0.25"/>
  <cols>
    <col min="1" max="1" width="8" customWidth="1"/>
    <col min="2" max="2" width="26.42578125" customWidth="1"/>
  </cols>
  <sheetData>
    <row r="1" spans="1:17" ht="15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</row>
    <row r="2" spans="1:17" ht="51" x14ac:dyDescent="0.25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6" t="s">
        <v>12</v>
      </c>
      <c r="M2" s="7" t="s">
        <v>13</v>
      </c>
      <c r="N2" s="6" t="s">
        <v>14</v>
      </c>
      <c r="O2" s="8" t="s">
        <v>15</v>
      </c>
      <c r="P2" s="9" t="s">
        <v>16</v>
      </c>
      <c r="Q2" s="3" t="s">
        <v>17</v>
      </c>
    </row>
    <row r="3" spans="1:17" ht="19.5" x14ac:dyDescent="0.25">
      <c r="A3" s="60">
        <v>1</v>
      </c>
      <c r="B3" s="33" t="s">
        <v>62</v>
      </c>
      <c r="C3" s="34" t="s">
        <v>18</v>
      </c>
      <c r="D3" s="35" t="s">
        <v>19</v>
      </c>
      <c r="E3" s="10">
        <v>85</v>
      </c>
      <c r="F3" s="11">
        <v>92</v>
      </c>
      <c r="G3" s="36">
        <v>0</v>
      </c>
      <c r="H3" s="36">
        <v>0</v>
      </c>
      <c r="I3" s="36">
        <v>0</v>
      </c>
      <c r="J3" s="36">
        <v>0</v>
      </c>
      <c r="K3" s="36">
        <v>0</v>
      </c>
      <c r="L3" s="36">
        <v>0</v>
      </c>
      <c r="M3" s="36">
        <v>0</v>
      </c>
      <c r="N3" s="36">
        <v>0</v>
      </c>
      <c r="O3" s="56">
        <v>77.599999999999994</v>
      </c>
      <c r="P3" s="42">
        <f>AVERAGE(E4,O3)</f>
        <v>82.174999999999997</v>
      </c>
      <c r="Q3" s="43" t="s">
        <v>20</v>
      </c>
    </row>
    <row r="4" spans="1:17" x14ac:dyDescent="0.25">
      <c r="A4" s="32"/>
      <c r="B4" s="32"/>
      <c r="C4" s="40"/>
      <c r="D4" s="32"/>
      <c r="E4" s="62">
        <f>AVERAGE(E3*75%+F3*25%)</f>
        <v>86.75</v>
      </c>
      <c r="F4" s="63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19.5" x14ac:dyDescent="0.25">
      <c r="A5" s="31">
        <v>2</v>
      </c>
      <c r="B5" s="33" t="s">
        <v>63</v>
      </c>
      <c r="C5" s="34" t="s">
        <v>18</v>
      </c>
      <c r="D5" s="35" t="s">
        <v>19</v>
      </c>
      <c r="E5" s="10">
        <v>82</v>
      </c>
      <c r="F5" s="12">
        <v>100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61">
        <v>0</v>
      </c>
      <c r="O5" s="41">
        <v>79.7</v>
      </c>
      <c r="P5" s="42">
        <f>AVERAGE(E6,O5)</f>
        <v>83.1</v>
      </c>
      <c r="Q5" s="43" t="s">
        <v>32</v>
      </c>
    </row>
    <row r="6" spans="1:17" x14ac:dyDescent="0.25">
      <c r="A6" s="32"/>
      <c r="B6" s="32"/>
      <c r="C6" s="32"/>
      <c r="D6" s="32"/>
      <c r="E6" s="37">
        <f>AVERAGE(E5*75%+F5*25%)</f>
        <v>86.5</v>
      </c>
      <c r="F6" s="50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ht="19.5" x14ac:dyDescent="0.25">
      <c r="A7" s="31">
        <v>3</v>
      </c>
      <c r="B7" s="33" t="s">
        <v>64</v>
      </c>
      <c r="C7" s="34" t="s">
        <v>18</v>
      </c>
      <c r="D7" s="35" t="s">
        <v>19</v>
      </c>
      <c r="E7" s="10">
        <v>81</v>
      </c>
      <c r="F7" s="11">
        <v>94</v>
      </c>
      <c r="G7" s="36">
        <v>0</v>
      </c>
      <c r="H7" s="36">
        <v>0</v>
      </c>
      <c r="I7" s="55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41">
        <v>69.2</v>
      </c>
      <c r="P7" s="42">
        <f>AVERAGE(E8,O7)</f>
        <v>76.724999999999994</v>
      </c>
      <c r="Q7" s="43" t="s">
        <v>27</v>
      </c>
    </row>
    <row r="8" spans="1:17" x14ac:dyDescent="0.25">
      <c r="A8" s="32"/>
      <c r="B8" s="32"/>
      <c r="C8" s="32"/>
      <c r="D8" s="32"/>
      <c r="E8" s="37">
        <f>AVERAGE(E7*75%+F7*25%)</f>
        <v>84.25</v>
      </c>
      <c r="F8" s="38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ht="19.5" x14ac:dyDescent="0.25">
      <c r="A9" s="31">
        <v>4</v>
      </c>
      <c r="B9" s="33" t="s">
        <v>65</v>
      </c>
      <c r="C9" s="34" t="s">
        <v>18</v>
      </c>
      <c r="D9" s="51" t="s">
        <v>19</v>
      </c>
      <c r="E9" s="10">
        <v>82</v>
      </c>
      <c r="F9" s="11">
        <v>82</v>
      </c>
      <c r="G9" s="53">
        <v>15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41">
        <v>70.83</v>
      </c>
      <c r="P9" s="42">
        <f>AVERAGE(E10,O9)+15</f>
        <v>91.414999999999992</v>
      </c>
      <c r="Q9" s="64" t="s">
        <v>23</v>
      </c>
    </row>
    <row r="10" spans="1:17" x14ac:dyDescent="0.25">
      <c r="A10" s="32"/>
      <c r="B10" s="32"/>
      <c r="C10" s="32"/>
      <c r="D10" s="52"/>
      <c r="E10" s="54">
        <f>AVERAGE(E9*75%+F9*25%)</f>
        <v>82</v>
      </c>
      <c r="F10" s="38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17" ht="19.5" x14ac:dyDescent="0.25">
      <c r="A11" s="31">
        <v>5</v>
      </c>
      <c r="B11" s="33" t="s">
        <v>66</v>
      </c>
      <c r="C11" s="34" t="s">
        <v>18</v>
      </c>
      <c r="D11" s="35" t="s">
        <v>19</v>
      </c>
      <c r="E11" s="10">
        <v>80</v>
      </c>
      <c r="F11" s="11">
        <v>92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41">
        <v>73.86</v>
      </c>
      <c r="P11" s="42">
        <f>AVERAGE(E12,O11)</f>
        <v>78.430000000000007</v>
      </c>
      <c r="Q11" s="43" t="s">
        <v>24</v>
      </c>
    </row>
    <row r="12" spans="1:17" x14ac:dyDescent="0.25">
      <c r="A12" s="32"/>
      <c r="B12" s="32"/>
      <c r="C12" s="32"/>
      <c r="D12" s="32"/>
      <c r="E12" s="37">
        <f>AVERAGE(E11*75%+F11*25%)</f>
        <v>83</v>
      </c>
      <c r="F12" s="38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17" ht="19.5" x14ac:dyDescent="0.25">
      <c r="A13" s="31">
        <v>6</v>
      </c>
      <c r="B13" s="33" t="s">
        <v>67</v>
      </c>
      <c r="C13" s="34" t="s">
        <v>18</v>
      </c>
      <c r="D13" s="35" t="s">
        <v>19</v>
      </c>
      <c r="E13" s="10">
        <v>72</v>
      </c>
      <c r="F13" s="11">
        <v>76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41">
        <v>61.03</v>
      </c>
      <c r="P13" s="42">
        <f>AVERAGE(E14,O13)</f>
        <v>67.015000000000001</v>
      </c>
      <c r="Q13" s="65" t="s">
        <v>25</v>
      </c>
    </row>
    <row r="14" spans="1:17" x14ac:dyDescent="0.25">
      <c r="A14" s="32"/>
      <c r="B14" s="32"/>
      <c r="C14" s="32"/>
      <c r="D14" s="32"/>
      <c r="E14" s="37">
        <f>AVERAGE(E13*75%+F13*25%)</f>
        <v>73</v>
      </c>
      <c r="F14" s="38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ht="19.5" x14ac:dyDescent="0.25">
      <c r="A15" s="31">
        <v>7</v>
      </c>
      <c r="B15" s="33" t="s">
        <v>68</v>
      </c>
      <c r="C15" s="34" t="s">
        <v>18</v>
      </c>
      <c r="D15" s="35" t="s">
        <v>19</v>
      </c>
      <c r="E15" s="10">
        <v>75</v>
      </c>
      <c r="F15" s="11">
        <v>90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41">
        <v>62.43</v>
      </c>
      <c r="P15" s="42">
        <f>AVERAGE(E16,O15)</f>
        <v>70.59</v>
      </c>
      <c r="Q15" s="43" t="s">
        <v>26</v>
      </c>
    </row>
    <row r="16" spans="1:17" x14ac:dyDescent="0.25">
      <c r="A16" s="32"/>
      <c r="B16" s="32"/>
      <c r="C16" s="32"/>
      <c r="D16" s="32"/>
      <c r="E16" s="54">
        <f>AVERAGE((E15*75%+F15*25%))</f>
        <v>78.75</v>
      </c>
      <c r="F16" s="3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17" ht="19.5" x14ac:dyDescent="0.25">
      <c r="A17" s="31">
        <v>8</v>
      </c>
      <c r="B17" s="33" t="s">
        <v>69</v>
      </c>
      <c r="C17" s="34" t="s">
        <v>18</v>
      </c>
      <c r="D17" s="35" t="s">
        <v>19</v>
      </c>
      <c r="E17" s="10">
        <v>88</v>
      </c>
      <c r="F17" s="10">
        <v>62</v>
      </c>
      <c r="G17" s="39">
        <v>0</v>
      </c>
      <c r="H17" s="36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41">
        <v>65.930000000000007</v>
      </c>
      <c r="P17" s="42">
        <f>AVERAGE(E18,O17)</f>
        <v>73.715000000000003</v>
      </c>
      <c r="Q17" s="43" t="s">
        <v>21</v>
      </c>
    </row>
    <row r="18" spans="1:17" x14ac:dyDescent="0.25">
      <c r="A18" s="32"/>
      <c r="B18" s="32"/>
      <c r="C18" s="32"/>
      <c r="D18" s="32"/>
      <c r="E18" s="44">
        <f>AVERAGE(E17*75%+F17*25%)</f>
        <v>81.5</v>
      </c>
      <c r="F18" s="45"/>
      <c r="G18" s="40"/>
      <c r="H18" s="32"/>
      <c r="I18" s="40"/>
      <c r="J18" s="40"/>
      <c r="K18" s="40"/>
      <c r="L18" s="40"/>
      <c r="M18" s="40"/>
      <c r="N18" s="40"/>
      <c r="O18" s="32"/>
      <c r="P18" s="32"/>
      <c r="Q18" s="32"/>
    </row>
    <row r="19" spans="1:17" ht="19.5" x14ac:dyDescent="0.25">
      <c r="A19" s="31">
        <v>9</v>
      </c>
      <c r="B19" s="33" t="s">
        <v>70</v>
      </c>
      <c r="C19" s="34" t="s">
        <v>18</v>
      </c>
      <c r="D19" s="35" t="s">
        <v>19</v>
      </c>
      <c r="E19" s="10">
        <v>77</v>
      </c>
      <c r="F19" s="11">
        <v>60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41">
        <v>72.930000000000007</v>
      </c>
      <c r="P19" s="42">
        <f>AVERAGE(E20,O19)</f>
        <v>72.84</v>
      </c>
      <c r="Q19" s="43" t="s">
        <v>28</v>
      </c>
    </row>
    <row r="20" spans="1:17" x14ac:dyDescent="0.25">
      <c r="A20" s="32"/>
      <c r="B20" s="32"/>
      <c r="C20" s="32"/>
      <c r="D20" s="32"/>
      <c r="E20" s="37">
        <f>AVERAGE(E19*75%+F19*25%)</f>
        <v>72.75</v>
      </c>
      <c r="F20" s="3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ht="19.5" x14ac:dyDescent="0.25">
      <c r="A21" s="31">
        <v>10</v>
      </c>
      <c r="B21" s="33" t="s">
        <v>71</v>
      </c>
      <c r="C21" s="34" t="s">
        <v>18</v>
      </c>
      <c r="D21" s="35" t="s">
        <v>19</v>
      </c>
      <c r="E21" s="10">
        <v>87</v>
      </c>
      <c r="F21" s="11">
        <v>92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41">
        <v>70.36</v>
      </c>
      <c r="P21" s="42">
        <f>AVERAGE(E22,O21)</f>
        <v>79.305000000000007</v>
      </c>
      <c r="Q21" s="43" t="s">
        <v>29</v>
      </c>
    </row>
    <row r="22" spans="1:17" x14ac:dyDescent="0.25">
      <c r="A22" s="32"/>
      <c r="B22" s="32"/>
      <c r="C22" s="32"/>
      <c r="D22" s="32"/>
      <c r="E22" s="54">
        <f>AVERAGE(E21*75%+F21*25%)</f>
        <v>88.25</v>
      </c>
      <c r="F22" s="38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ht="19.5" x14ac:dyDescent="0.25">
      <c r="A23" s="31">
        <v>11</v>
      </c>
      <c r="B23" s="33" t="s">
        <v>72</v>
      </c>
      <c r="C23" s="34" t="s">
        <v>18</v>
      </c>
      <c r="D23" s="51" t="s">
        <v>19</v>
      </c>
      <c r="E23" s="10">
        <v>83</v>
      </c>
      <c r="F23" s="11">
        <v>100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41">
        <v>75.03</v>
      </c>
      <c r="P23" s="42">
        <f>AVERAGE(E24,O23)</f>
        <v>81.14</v>
      </c>
      <c r="Q23" s="43" t="s">
        <v>30</v>
      </c>
    </row>
    <row r="24" spans="1:17" x14ac:dyDescent="0.25">
      <c r="A24" s="32"/>
      <c r="B24" s="32"/>
      <c r="C24" s="32"/>
      <c r="D24" s="32"/>
      <c r="E24" s="37">
        <f>AVERAGE(E23*75%+F23*25%)</f>
        <v>87.25</v>
      </c>
      <c r="F24" s="38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ht="19.5" x14ac:dyDescent="0.25">
      <c r="A25" s="31">
        <v>12</v>
      </c>
      <c r="B25" s="33" t="s">
        <v>73</v>
      </c>
      <c r="C25" s="34" t="s">
        <v>18</v>
      </c>
      <c r="D25" s="35" t="s">
        <v>19</v>
      </c>
      <c r="E25" s="14">
        <v>82</v>
      </c>
      <c r="F25" s="14">
        <v>96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41">
        <v>73.86</v>
      </c>
      <c r="P25" s="42">
        <f>AVERAGE(E26,O25)</f>
        <v>79.680000000000007</v>
      </c>
      <c r="Q25" s="43" t="s">
        <v>31</v>
      </c>
    </row>
    <row r="26" spans="1:17" x14ac:dyDescent="0.25">
      <c r="A26" s="32"/>
      <c r="B26" s="32"/>
      <c r="C26" s="32"/>
      <c r="D26" s="32"/>
      <c r="E26" s="49">
        <f>AVERAGE(E25*75%+F25*25%)</f>
        <v>85.5</v>
      </c>
      <c r="F26" s="50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7" ht="19.5" x14ac:dyDescent="0.25">
      <c r="A27" s="31">
        <v>13</v>
      </c>
      <c r="B27" s="33" t="s">
        <v>74</v>
      </c>
      <c r="C27" s="47" t="s">
        <v>18</v>
      </c>
      <c r="D27" s="48" t="s">
        <v>19</v>
      </c>
      <c r="E27" s="14">
        <v>95</v>
      </c>
      <c r="F27" s="14">
        <v>100</v>
      </c>
      <c r="G27" s="39">
        <v>0</v>
      </c>
      <c r="H27" s="36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41">
        <v>72.7</v>
      </c>
      <c r="P27" s="42">
        <f>AVERAGE(E28,O27)</f>
        <v>84.474999999999994</v>
      </c>
      <c r="Q27" s="43" t="s">
        <v>22</v>
      </c>
    </row>
    <row r="28" spans="1:17" x14ac:dyDescent="0.25">
      <c r="A28" s="32"/>
      <c r="B28" s="46"/>
      <c r="C28" s="32"/>
      <c r="D28" s="32"/>
      <c r="E28" s="49">
        <f>AVERAGE(E27*75%+F27*25%)</f>
        <v>96.25</v>
      </c>
      <c r="F28" s="50"/>
      <c r="G28" s="40"/>
      <c r="H28" s="32"/>
      <c r="I28" s="40"/>
      <c r="J28" s="40"/>
      <c r="K28" s="40"/>
      <c r="L28" s="40"/>
      <c r="M28" s="40"/>
      <c r="N28" s="40"/>
      <c r="O28" s="32"/>
      <c r="P28" s="32"/>
      <c r="Q28" s="32"/>
    </row>
    <row r="29" spans="1:17" x14ac:dyDescent="0.25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4"/>
    </row>
    <row r="30" spans="1:17" ht="19.5" x14ac:dyDescent="0.25">
      <c r="A30" s="31">
        <v>14</v>
      </c>
      <c r="B30" s="68" t="s">
        <v>75</v>
      </c>
      <c r="C30" s="47" t="s">
        <v>33</v>
      </c>
      <c r="D30" s="51" t="s">
        <v>19</v>
      </c>
      <c r="E30" s="14">
        <v>67</v>
      </c>
      <c r="F30" s="15">
        <v>88</v>
      </c>
      <c r="G30" s="39">
        <v>0</v>
      </c>
      <c r="H30" s="36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59.63</v>
      </c>
      <c r="P30" s="66">
        <f>AVERAGE(E31,O30)</f>
        <v>65.94</v>
      </c>
      <c r="Q30" s="64" t="s">
        <v>34</v>
      </c>
    </row>
    <row r="31" spans="1:17" x14ac:dyDescent="0.25">
      <c r="A31" s="32"/>
      <c r="B31" s="32"/>
      <c r="C31" s="32"/>
      <c r="D31" s="32"/>
      <c r="E31" s="37">
        <f>AVERAGE(E30*75%+F30*25%)</f>
        <v>72.25</v>
      </c>
      <c r="F31" s="50"/>
      <c r="G31" s="40"/>
      <c r="H31" s="32"/>
      <c r="I31" s="40"/>
      <c r="J31" s="40"/>
      <c r="K31" s="40"/>
      <c r="L31" s="40"/>
      <c r="M31" s="40"/>
      <c r="N31" s="40"/>
      <c r="O31" s="40"/>
      <c r="P31" s="40"/>
      <c r="Q31" s="32"/>
    </row>
    <row r="32" spans="1:17" x14ac:dyDescent="0.25">
      <c r="A32" s="6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9"/>
    </row>
    <row r="33" spans="1:17" ht="19.5" x14ac:dyDescent="0.25">
      <c r="A33" s="77">
        <v>15</v>
      </c>
      <c r="B33" s="85" t="s">
        <v>76</v>
      </c>
      <c r="C33" s="47" t="s">
        <v>35</v>
      </c>
      <c r="D33" s="51" t="s">
        <v>19</v>
      </c>
      <c r="E33" s="14">
        <v>27</v>
      </c>
      <c r="F33" s="16">
        <v>24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79.930000000000007</v>
      </c>
      <c r="P33" s="42">
        <f>AVERAGE(E34,O33)</f>
        <v>53.09</v>
      </c>
      <c r="Q33" s="65" t="s">
        <v>25</v>
      </c>
    </row>
    <row r="34" spans="1:17" x14ac:dyDescent="0.25">
      <c r="A34" s="40"/>
      <c r="B34" s="32"/>
      <c r="C34" s="32"/>
      <c r="D34" s="32"/>
      <c r="E34" s="44">
        <f>AVERAGE(E33*75%+F33*25%)</f>
        <v>26.25</v>
      </c>
      <c r="F34" s="63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 x14ac:dyDescent="0.25">
      <c r="A35" s="6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9"/>
    </row>
    <row r="36" spans="1:17" ht="19.5" x14ac:dyDescent="0.25">
      <c r="A36" s="31">
        <v>16</v>
      </c>
      <c r="B36" s="68" t="s">
        <v>77</v>
      </c>
      <c r="C36" s="34" t="s">
        <v>36</v>
      </c>
      <c r="D36" s="35" t="s">
        <v>37</v>
      </c>
      <c r="E36" s="12">
        <v>57</v>
      </c>
      <c r="F36" s="12">
        <v>16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59.86</v>
      </c>
      <c r="P36" s="42">
        <f>AVERAGE(E37,O36)</f>
        <v>53.305</v>
      </c>
      <c r="Q36" s="65" t="s">
        <v>25</v>
      </c>
    </row>
    <row r="37" spans="1:17" x14ac:dyDescent="0.25">
      <c r="A37" s="32"/>
      <c r="B37" s="32"/>
      <c r="C37" s="32"/>
      <c r="D37" s="32"/>
      <c r="E37" s="69">
        <f>AVERAGE(E36*75%+F36*25%)</f>
        <v>46.75</v>
      </c>
      <c r="F37" s="50"/>
      <c r="G37" s="32"/>
      <c r="H37" s="40"/>
      <c r="I37" s="32"/>
      <c r="J37" s="32"/>
      <c r="K37" s="32"/>
      <c r="L37" s="32"/>
      <c r="M37" s="32"/>
      <c r="N37" s="32"/>
      <c r="O37" s="32"/>
      <c r="P37" s="32"/>
      <c r="Q37" s="32"/>
    </row>
    <row r="38" spans="1:17" ht="19.5" x14ac:dyDescent="0.25">
      <c r="A38" s="31">
        <v>17</v>
      </c>
      <c r="B38" s="33" t="s">
        <v>78</v>
      </c>
      <c r="C38" s="34" t="s">
        <v>36</v>
      </c>
      <c r="D38" s="51" t="s">
        <v>37</v>
      </c>
      <c r="E38" s="15">
        <v>14</v>
      </c>
      <c r="F38" s="15">
        <v>20</v>
      </c>
      <c r="G38" s="70">
        <v>0</v>
      </c>
      <c r="H38" s="36">
        <v>0</v>
      </c>
      <c r="I38" s="86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68.73</v>
      </c>
      <c r="P38" s="66">
        <f>AVERAGE(E39,O38)</f>
        <v>42.115000000000002</v>
      </c>
      <c r="Q38" s="65" t="s">
        <v>25</v>
      </c>
    </row>
    <row r="39" spans="1:17" x14ac:dyDescent="0.25">
      <c r="A39" s="32"/>
      <c r="B39" s="32"/>
      <c r="C39" s="32"/>
      <c r="D39" s="52"/>
      <c r="E39" s="72">
        <f>AVERAGE(E38*75%+F38*25%)</f>
        <v>15.5</v>
      </c>
      <c r="F39" s="45"/>
      <c r="G39" s="71"/>
      <c r="H39" s="32"/>
      <c r="I39" s="87"/>
      <c r="J39" s="40"/>
      <c r="K39" s="40"/>
      <c r="L39" s="40"/>
      <c r="M39" s="40"/>
      <c r="N39" s="40"/>
      <c r="O39" s="32"/>
      <c r="P39" s="32"/>
      <c r="Q39" s="32"/>
    </row>
    <row r="40" spans="1:17" ht="19.5" x14ac:dyDescent="0.25">
      <c r="A40" s="31">
        <v>18</v>
      </c>
      <c r="B40" s="33" t="s">
        <v>79</v>
      </c>
      <c r="C40" s="34" t="s">
        <v>36</v>
      </c>
      <c r="D40" s="35" t="s">
        <v>37</v>
      </c>
      <c r="E40" s="12">
        <v>59</v>
      </c>
      <c r="F40" s="12">
        <v>78</v>
      </c>
      <c r="G40" s="88">
        <v>15</v>
      </c>
      <c r="H40" s="36">
        <v>0</v>
      </c>
      <c r="I40" s="73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79.459999999999994</v>
      </c>
      <c r="P40" s="42">
        <f>AVERAGE(E41,O40)+15</f>
        <v>86.60499999999999</v>
      </c>
      <c r="Q40" s="64" t="s">
        <v>38</v>
      </c>
    </row>
    <row r="41" spans="1:17" x14ac:dyDescent="0.25">
      <c r="A41" s="32"/>
      <c r="B41" s="32"/>
      <c r="C41" s="32"/>
      <c r="D41" s="32"/>
      <c r="E41" s="69">
        <f>AVERAGE(E40*75%+F40*25%)</f>
        <v>63.75</v>
      </c>
      <c r="F41" s="50"/>
      <c r="G41" s="89"/>
      <c r="H41" s="32"/>
      <c r="I41" s="74"/>
      <c r="J41" s="32"/>
      <c r="K41" s="32"/>
      <c r="L41" s="32"/>
      <c r="M41" s="32"/>
      <c r="N41" s="32"/>
      <c r="O41" s="32"/>
      <c r="P41" s="32"/>
      <c r="Q41" s="32"/>
    </row>
    <row r="42" spans="1:17" x14ac:dyDescent="0.25">
      <c r="A42" s="6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9"/>
    </row>
    <row r="43" spans="1:17" ht="19.5" x14ac:dyDescent="0.25">
      <c r="A43" s="77">
        <v>19</v>
      </c>
      <c r="B43" s="85" t="s">
        <v>80</v>
      </c>
      <c r="C43" s="90" t="s">
        <v>39</v>
      </c>
      <c r="D43" s="51" t="s">
        <v>19</v>
      </c>
      <c r="E43" s="15">
        <v>47</v>
      </c>
      <c r="F43" s="15">
        <v>28</v>
      </c>
      <c r="G43" s="70">
        <v>0</v>
      </c>
      <c r="H43" s="36">
        <v>0</v>
      </c>
      <c r="I43" s="86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84.13</v>
      </c>
      <c r="P43" s="66">
        <f>AVERAGE(E44,O43)</f>
        <v>63.19</v>
      </c>
      <c r="Q43" s="65" t="s">
        <v>25</v>
      </c>
    </row>
    <row r="44" spans="1:17" x14ac:dyDescent="0.25">
      <c r="A44" s="32"/>
      <c r="B44" s="32"/>
      <c r="C44" s="32"/>
      <c r="D44" s="32"/>
      <c r="E44" s="72">
        <f>AVERAGE(E43*75%+F43*25%)</f>
        <v>42.25</v>
      </c>
      <c r="F44" s="45"/>
      <c r="G44" s="71"/>
      <c r="H44" s="32"/>
      <c r="I44" s="87"/>
      <c r="J44" s="40"/>
      <c r="K44" s="40"/>
      <c r="L44" s="40"/>
      <c r="M44" s="40"/>
      <c r="N44" s="40"/>
      <c r="O44" s="32"/>
      <c r="P44" s="32"/>
      <c r="Q44" s="32"/>
    </row>
    <row r="45" spans="1:17" x14ac:dyDescent="0.25">
      <c r="A45" s="6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9"/>
    </row>
    <row r="46" spans="1:17" ht="19.5" x14ac:dyDescent="0.25">
      <c r="A46" s="77">
        <v>20</v>
      </c>
      <c r="B46" s="85" t="s">
        <v>81</v>
      </c>
      <c r="C46" s="47" t="s">
        <v>40</v>
      </c>
      <c r="D46" s="35" t="s">
        <v>19</v>
      </c>
      <c r="E46" s="10">
        <v>67</v>
      </c>
      <c r="F46" s="10">
        <v>76</v>
      </c>
      <c r="G46" s="36">
        <v>0</v>
      </c>
      <c r="H46" s="61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61.26</v>
      </c>
      <c r="P46" s="42">
        <f>AVERAGE(E47,O46)</f>
        <v>65.254999999999995</v>
      </c>
      <c r="Q46" s="64" t="s">
        <v>41</v>
      </c>
    </row>
    <row r="47" spans="1:17" x14ac:dyDescent="0.25">
      <c r="A47" s="32"/>
      <c r="B47" s="32"/>
      <c r="C47" s="32"/>
      <c r="D47" s="32"/>
      <c r="E47" s="49">
        <f>AVERAGE(E46*75%+F46*25%)</f>
        <v>69.25</v>
      </c>
      <c r="F47" s="50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</row>
    <row r="48" spans="1:17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80"/>
    </row>
    <row r="49" spans="1:17" x14ac:dyDescent="0.25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4"/>
    </row>
    <row r="50" spans="1:17" ht="19.5" x14ac:dyDescent="0.25">
      <c r="A50" s="77">
        <v>21</v>
      </c>
      <c r="B50" s="68" t="s">
        <v>82</v>
      </c>
      <c r="C50" s="76" t="s">
        <v>42</v>
      </c>
      <c r="D50" s="51" t="s">
        <v>19</v>
      </c>
      <c r="E50" s="14">
        <v>37</v>
      </c>
      <c r="F50" s="14">
        <v>80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81">
        <v>66.86</v>
      </c>
      <c r="P50" s="66">
        <f>AVERAGE(E51,O50)</f>
        <v>57.305</v>
      </c>
      <c r="Q50" s="65" t="s">
        <v>25</v>
      </c>
    </row>
    <row r="51" spans="1:17" x14ac:dyDescent="0.25">
      <c r="A51" s="32"/>
      <c r="B51" s="32"/>
      <c r="C51" s="32"/>
      <c r="D51" s="32"/>
      <c r="E51" s="37">
        <f>AVERAGE(E50*75%+F50*25%)</f>
        <v>47.75</v>
      </c>
      <c r="F51" s="50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2" spans="1:17" ht="19.5" x14ac:dyDescent="0.25">
      <c r="A52" s="77">
        <v>22</v>
      </c>
      <c r="B52" s="33" t="s">
        <v>83</v>
      </c>
      <c r="C52" s="34" t="s">
        <v>42</v>
      </c>
      <c r="D52" s="51" t="s">
        <v>19</v>
      </c>
      <c r="E52" s="15">
        <v>24</v>
      </c>
      <c r="F52" s="15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75">
        <v>66.86</v>
      </c>
      <c r="P52" s="66">
        <f>AVERAGE(E53,O52)</f>
        <v>42.43</v>
      </c>
      <c r="Q52" s="65" t="s">
        <v>25</v>
      </c>
    </row>
    <row r="53" spans="1:17" x14ac:dyDescent="0.25">
      <c r="A53" s="32"/>
      <c r="B53" s="32"/>
      <c r="C53" s="32"/>
      <c r="D53" s="52"/>
      <c r="E53" s="44">
        <f>AVERAGE(E52*75%+F52*25%)</f>
        <v>18</v>
      </c>
      <c r="F53" s="45"/>
      <c r="G53" s="40"/>
      <c r="H53" s="32"/>
      <c r="I53" s="40"/>
      <c r="J53" s="40"/>
      <c r="K53" s="40"/>
      <c r="L53" s="40"/>
      <c r="M53" s="40"/>
      <c r="N53" s="40"/>
      <c r="O53" s="32"/>
      <c r="P53" s="32"/>
      <c r="Q53" s="32"/>
    </row>
    <row r="54" spans="1:17" ht="19.5" x14ac:dyDescent="0.25">
      <c r="A54" s="77">
        <v>23</v>
      </c>
      <c r="B54" s="33" t="s">
        <v>84</v>
      </c>
      <c r="C54" s="34" t="s">
        <v>42</v>
      </c>
      <c r="D54" s="35" t="s">
        <v>19</v>
      </c>
      <c r="E54" s="10">
        <v>0</v>
      </c>
      <c r="F54" s="10">
        <v>0</v>
      </c>
      <c r="G54" s="36">
        <v>0</v>
      </c>
      <c r="H54" s="39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75">
        <v>62.66</v>
      </c>
      <c r="P54" s="42">
        <f>AVERAGE(E55,O54)</f>
        <v>31.33</v>
      </c>
      <c r="Q54" s="65" t="s">
        <v>25</v>
      </c>
    </row>
    <row r="55" spans="1:17" x14ac:dyDescent="0.25">
      <c r="A55" s="32"/>
      <c r="B55" s="32"/>
      <c r="C55" s="32"/>
      <c r="D55" s="32"/>
      <c r="E55" s="37">
        <f>AVERAGE(E54*75%+F54*25%)</f>
        <v>0</v>
      </c>
      <c r="F55" s="50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17" ht="19.5" x14ac:dyDescent="0.25">
      <c r="A56" s="31">
        <v>24</v>
      </c>
      <c r="B56" s="33" t="s">
        <v>85</v>
      </c>
      <c r="C56" s="34" t="s">
        <v>42</v>
      </c>
      <c r="D56" s="35" t="s">
        <v>19</v>
      </c>
      <c r="E56" s="12">
        <v>0</v>
      </c>
      <c r="F56" s="12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75">
        <v>74.33</v>
      </c>
      <c r="P56" s="42">
        <f>AVERAGE(E57,O56)</f>
        <v>37.164999999999999</v>
      </c>
      <c r="Q56" s="65" t="s">
        <v>25</v>
      </c>
    </row>
    <row r="57" spans="1:17" x14ac:dyDescent="0.25">
      <c r="A57" s="32"/>
      <c r="B57" s="46"/>
      <c r="C57" s="46"/>
      <c r="D57" s="32"/>
      <c r="E57" s="37">
        <f>AVERAGE(E56*75%+F56*25%)</f>
        <v>0</v>
      </c>
      <c r="F57" s="50"/>
      <c r="G57" s="32"/>
      <c r="H57" s="32"/>
      <c r="I57" s="32"/>
      <c r="J57" s="32"/>
      <c r="K57" s="32"/>
      <c r="L57" s="32"/>
      <c r="M57" s="32"/>
      <c r="N57" s="32"/>
      <c r="O57" s="46"/>
      <c r="P57" s="32"/>
      <c r="Q57" s="32"/>
    </row>
    <row r="58" spans="1:17" x14ac:dyDescent="0.25">
      <c r="A58" s="78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80"/>
    </row>
    <row r="59" spans="1:17" ht="19.5" x14ac:dyDescent="0.25">
      <c r="A59" s="31">
        <v>25</v>
      </c>
      <c r="B59" s="68" t="s">
        <v>86</v>
      </c>
      <c r="C59" s="76" t="s">
        <v>43</v>
      </c>
      <c r="D59" s="35" t="s">
        <v>19</v>
      </c>
      <c r="E59" s="10">
        <v>73</v>
      </c>
      <c r="F59" s="11">
        <v>100</v>
      </c>
      <c r="G59" s="36">
        <v>0</v>
      </c>
      <c r="H59" s="39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81">
        <v>75.5</v>
      </c>
      <c r="P59" s="42">
        <f>AVERAGE(E60,O59)</f>
        <v>77.25</v>
      </c>
      <c r="Q59" s="64" t="s">
        <v>44</v>
      </c>
    </row>
    <row r="60" spans="1:17" x14ac:dyDescent="0.25">
      <c r="A60" s="32"/>
      <c r="B60" s="32"/>
      <c r="C60" s="32"/>
      <c r="D60" s="32"/>
      <c r="E60" s="49">
        <v>79</v>
      </c>
      <c r="F60" s="50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1:17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80"/>
    </row>
    <row r="62" spans="1:17" x14ac:dyDescent="0.25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4"/>
    </row>
    <row r="63" spans="1:17" ht="19.5" x14ac:dyDescent="0.25">
      <c r="A63" s="77">
        <v>26</v>
      </c>
      <c r="B63" s="68" t="s">
        <v>87</v>
      </c>
      <c r="C63" s="76" t="s">
        <v>45</v>
      </c>
      <c r="D63" s="35" t="s">
        <v>19</v>
      </c>
      <c r="E63" s="10">
        <v>69.5</v>
      </c>
      <c r="F63" s="10">
        <v>66</v>
      </c>
      <c r="G63" s="36">
        <v>0</v>
      </c>
      <c r="H63" s="39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81">
        <v>71.760000000000005</v>
      </c>
      <c r="P63" s="42">
        <f>AVERAGE(E64,O63)</f>
        <v>70.38</v>
      </c>
      <c r="Q63" s="64" t="s">
        <v>46</v>
      </c>
    </row>
    <row r="64" spans="1:17" x14ac:dyDescent="0.25">
      <c r="A64" s="32"/>
      <c r="B64" s="32"/>
      <c r="C64" s="32"/>
      <c r="D64" s="32"/>
      <c r="E64" s="49">
        <v>69</v>
      </c>
      <c r="F64" s="50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1:17" x14ac:dyDescent="0.25">
      <c r="A65" s="7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80"/>
    </row>
    <row r="66" spans="1:17" ht="19.5" x14ac:dyDescent="0.25">
      <c r="A66" s="77">
        <v>27</v>
      </c>
      <c r="B66" s="68" t="s">
        <v>88</v>
      </c>
      <c r="C66" s="76" t="s">
        <v>47</v>
      </c>
      <c r="D66" s="51" t="s">
        <v>19</v>
      </c>
      <c r="E66" s="14">
        <v>0</v>
      </c>
      <c r="F66" s="1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81">
        <v>65.459999999999994</v>
      </c>
      <c r="P66" s="66">
        <f>AVERAGE(E67,O66)</f>
        <v>32.729999999999997</v>
      </c>
      <c r="Q66" s="65" t="s">
        <v>25</v>
      </c>
    </row>
    <row r="67" spans="1:17" x14ac:dyDescent="0.25">
      <c r="A67" s="32"/>
      <c r="B67" s="32"/>
      <c r="C67" s="32"/>
      <c r="D67" s="32"/>
      <c r="E67" s="93">
        <v>0</v>
      </c>
      <c r="F67" s="63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1:17" x14ac:dyDescent="0.25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4"/>
    </row>
    <row r="69" spans="1:17" ht="19.5" x14ac:dyDescent="0.25">
      <c r="A69" s="77">
        <v>28</v>
      </c>
      <c r="B69" s="68" t="s">
        <v>89</v>
      </c>
      <c r="C69" s="94" t="s">
        <v>48</v>
      </c>
      <c r="D69" s="35" t="s">
        <v>19</v>
      </c>
      <c r="E69" s="10">
        <v>24</v>
      </c>
      <c r="F69" s="11">
        <v>36</v>
      </c>
      <c r="G69" s="36">
        <v>0</v>
      </c>
      <c r="H69" s="91">
        <v>-10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81">
        <v>61.03</v>
      </c>
      <c r="P69" s="42">
        <f>AVERAGE(E70,O69)-10</f>
        <v>34.015000000000001</v>
      </c>
      <c r="Q69" s="65" t="s">
        <v>25</v>
      </c>
    </row>
    <row r="70" spans="1:17" x14ac:dyDescent="0.25">
      <c r="A70" s="32"/>
      <c r="B70" s="32"/>
      <c r="C70" s="32"/>
      <c r="D70" s="32"/>
      <c r="E70" s="37">
        <f>AVERAGE(E69*75%+F69*25%)</f>
        <v>27</v>
      </c>
      <c r="F70" s="50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 ht="19.5" x14ac:dyDescent="0.25">
      <c r="A71" s="77">
        <v>29</v>
      </c>
      <c r="B71" s="33" t="s">
        <v>90</v>
      </c>
      <c r="C71" s="92" t="s">
        <v>48</v>
      </c>
      <c r="D71" s="35" t="s">
        <v>19</v>
      </c>
      <c r="E71" s="10">
        <v>18</v>
      </c>
      <c r="F71" s="10">
        <v>28</v>
      </c>
      <c r="G71" s="36">
        <v>0</v>
      </c>
      <c r="H71" s="39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75">
        <v>63.13</v>
      </c>
      <c r="P71" s="42">
        <f>AVERAGE(E72,O71)</f>
        <v>41.814999999999998</v>
      </c>
      <c r="Q71" s="65" t="s">
        <v>25</v>
      </c>
    </row>
    <row r="72" spans="1:17" x14ac:dyDescent="0.25">
      <c r="A72" s="32"/>
      <c r="B72" s="32"/>
      <c r="C72" s="32"/>
      <c r="D72" s="32"/>
      <c r="E72" s="37">
        <f>AVERAGE(E71*75%+F71*25%)</f>
        <v>20.5</v>
      </c>
      <c r="F72" s="50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ht="19.5" x14ac:dyDescent="0.25">
      <c r="A73" s="77">
        <v>30</v>
      </c>
      <c r="B73" s="33" t="s">
        <v>91</v>
      </c>
      <c r="C73" s="92" t="s">
        <v>48</v>
      </c>
      <c r="D73" s="35" t="s">
        <v>19</v>
      </c>
      <c r="E73" s="12">
        <v>32</v>
      </c>
      <c r="F73" s="12">
        <v>90</v>
      </c>
      <c r="G73" s="36">
        <v>0</v>
      </c>
      <c r="H73" s="39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75">
        <v>69.2</v>
      </c>
      <c r="P73" s="42">
        <f>AVERAGE(E74,O73)</f>
        <v>57.85</v>
      </c>
      <c r="Q73" s="65" t="s">
        <v>25</v>
      </c>
    </row>
    <row r="74" spans="1:17" x14ac:dyDescent="0.25">
      <c r="A74" s="32"/>
      <c r="B74" s="32"/>
      <c r="C74" s="32"/>
      <c r="D74" s="32"/>
      <c r="E74" s="37">
        <f>AVERAGE(E73*75%+F73*25%)</f>
        <v>46.5</v>
      </c>
      <c r="F74" s="50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 ht="19.5" x14ac:dyDescent="0.25">
      <c r="A75" s="77">
        <v>31</v>
      </c>
      <c r="B75" s="33" t="s">
        <v>92</v>
      </c>
      <c r="C75" s="92" t="s">
        <v>48</v>
      </c>
      <c r="D75" s="35" t="s">
        <v>19</v>
      </c>
      <c r="E75" s="10">
        <v>0</v>
      </c>
      <c r="F75" s="11">
        <v>0</v>
      </c>
      <c r="G75" s="36">
        <v>0</v>
      </c>
      <c r="H75" s="39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75">
        <v>70.83</v>
      </c>
      <c r="P75" s="42">
        <f>AVERAGE(E76,O75)</f>
        <v>35.414999999999999</v>
      </c>
      <c r="Q75" s="65" t="s">
        <v>25</v>
      </c>
    </row>
    <row r="76" spans="1:17" x14ac:dyDescent="0.25">
      <c r="A76" s="32"/>
      <c r="B76" s="46"/>
      <c r="C76" s="46"/>
      <c r="D76" s="32"/>
      <c r="E76" s="49">
        <v>0</v>
      </c>
      <c r="F76" s="50"/>
      <c r="G76" s="32"/>
      <c r="H76" s="32"/>
      <c r="I76" s="32"/>
      <c r="J76" s="32"/>
      <c r="K76" s="32"/>
      <c r="L76" s="32"/>
      <c r="M76" s="32"/>
      <c r="N76" s="32"/>
      <c r="O76" s="46"/>
      <c r="P76" s="32"/>
      <c r="Q76" s="32"/>
    </row>
    <row r="77" spans="1:17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ht="19.5" x14ac:dyDescent="0.25">
      <c r="A78" s="77">
        <v>32</v>
      </c>
      <c r="B78" s="68" t="s">
        <v>93</v>
      </c>
      <c r="C78" s="76" t="s">
        <v>49</v>
      </c>
      <c r="D78" s="35" t="s">
        <v>19</v>
      </c>
      <c r="E78" s="10">
        <v>39</v>
      </c>
      <c r="F78" s="10">
        <v>84</v>
      </c>
      <c r="G78" s="36">
        <v>0</v>
      </c>
      <c r="H78" s="39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81">
        <v>58.23</v>
      </c>
      <c r="P78" s="42">
        <f>AVERAGE(E79,O78)</f>
        <v>54.239999999999995</v>
      </c>
      <c r="Q78" s="65" t="s">
        <v>25</v>
      </c>
    </row>
    <row r="79" spans="1:17" x14ac:dyDescent="0.25">
      <c r="A79" s="32"/>
      <c r="B79" s="32"/>
      <c r="C79" s="32"/>
      <c r="D79" s="32"/>
      <c r="E79" s="49">
        <f>AVERAGE(E78*75%+F78*25%)</f>
        <v>50.25</v>
      </c>
      <c r="F79" s="50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</row>
    <row r="80" spans="1:17" ht="19.5" x14ac:dyDescent="0.25">
      <c r="A80" s="77">
        <v>33</v>
      </c>
      <c r="B80" s="33" t="s">
        <v>94</v>
      </c>
      <c r="C80" s="34" t="s">
        <v>49</v>
      </c>
      <c r="D80" s="35" t="s">
        <v>19</v>
      </c>
      <c r="E80" s="10">
        <v>45</v>
      </c>
      <c r="F80" s="10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75">
        <v>70.83</v>
      </c>
      <c r="P80" s="42">
        <f>AVERAGE(E81,O80)</f>
        <v>52.29</v>
      </c>
      <c r="Q80" s="65" t="s">
        <v>25</v>
      </c>
    </row>
    <row r="81" spans="1:17" x14ac:dyDescent="0.25">
      <c r="A81" s="40"/>
      <c r="B81" s="40"/>
      <c r="C81" s="32"/>
      <c r="D81" s="52"/>
      <c r="E81" s="93">
        <f>AVERAGE(E80*75%+F80*25%)</f>
        <v>33.75</v>
      </c>
      <c r="F81" s="45"/>
      <c r="G81" s="40"/>
      <c r="H81" s="32"/>
      <c r="I81" s="40"/>
      <c r="J81" s="40"/>
      <c r="K81" s="40"/>
      <c r="L81" s="40"/>
      <c r="M81" s="40"/>
      <c r="N81" s="40"/>
      <c r="O81" s="40"/>
      <c r="P81" s="40"/>
      <c r="Q81" s="32"/>
    </row>
    <row r="82" spans="1:17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1:17" x14ac:dyDescent="0.25">
      <c r="A83" s="6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9"/>
    </row>
    <row r="84" spans="1:17" ht="19.5" x14ac:dyDescent="0.25">
      <c r="A84" s="77">
        <v>34</v>
      </c>
      <c r="B84" s="68" t="s">
        <v>95</v>
      </c>
      <c r="C84" s="76" t="s">
        <v>50</v>
      </c>
      <c r="D84" s="51" t="s">
        <v>19</v>
      </c>
      <c r="E84" s="14">
        <v>34</v>
      </c>
      <c r="F84" s="14">
        <v>0</v>
      </c>
      <c r="G84" s="39">
        <v>0</v>
      </c>
      <c r="H84" s="95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81">
        <v>59.63</v>
      </c>
      <c r="P84" s="66">
        <f>AVERAGE(E85,O84)-10</f>
        <v>32.564999999999998</v>
      </c>
      <c r="Q84" s="65" t="s">
        <v>25</v>
      </c>
    </row>
    <row r="85" spans="1:17" x14ac:dyDescent="0.25">
      <c r="A85" s="32"/>
      <c r="B85" s="32"/>
      <c r="C85" s="32"/>
      <c r="D85" s="32"/>
      <c r="E85" s="37">
        <f>AVERAGE(E84*75%+F84*25%)</f>
        <v>25.5</v>
      </c>
      <c r="F85" s="50"/>
      <c r="G85" s="40"/>
      <c r="H85" s="32"/>
      <c r="I85" s="40"/>
      <c r="J85" s="40"/>
      <c r="K85" s="40"/>
      <c r="L85" s="40"/>
      <c r="M85" s="40"/>
      <c r="N85" s="40"/>
      <c r="O85" s="32"/>
      <c r="P85" s="32"/>
      <c r="Q85" s="32"/>
    </row>
    <row r="86" spans="1:17" ht="19.5" x14ac:dyDescent="0.25">
      <c r="A86" s="77">
        <v>35</v>
      </c>
      <c r="B86" s="33" t="s">
        <v>96</v>
      </c>
      <c r="C86" s="34" t="s">
        <v>50</v>
      </c>
      <c r="D86" s="51" t="s">
        <v>19</v>
      </c>
      <c r="E86" s="10">
        <v>26</v>
      </c>
      <c r="F86" s="10">
        <v>54</v>
      </c>
      <c r="G86" s="36">
        <v>0</v>
      </c>
      <c r="H86" s="39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75">
        <v>63.83</v>
      </c>
      <c r="P86" s="42">
        <f>AVERAGE(E87,O86)</f>
        <v>48.414999999999999</v>
      </c>
      <c r="Q86" s="117" t="s">
        <v>25</v>
      </c>
    </row>
    <row r="87" spans="1:17" x14ac:dyDescent="0.25">
      <c r="A87" s="32"/>
      <c r="B87" s="32"/>
      <c r="C87" s="32"/>
      <c r="D87" s="32"/>
      <c r="E87" s="37">
        <f>AVERAGE(E86*75%+F86*25%)</f>
        <v>33</v>
      </c>
      <c r="F87" s="50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1:17" ht="19.5" x14ac:dyDescent="0.25">
      <c r="A88" s="77">
        <v>36</v>
      </c>
      <c r="B88" s="33" t="s">
        <v>97</v>
      </c>
      <c r="C88" s="34" t="s">
        <v>50</v>
      </c>
      <c r="D88" s="51" t="s">
        <v>19</v>
      </c>
      <c r="E88" s="10">
        <v>32</v>
      </c>
      <c r="F88" s="10">
        <v>60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75">
        <v>60.56</v>
      </c>
      <c r="P88" s="42">
        <f>AVERAGE(E89,O88)</f>
        <v>49.78</v>
      </c>
      <c r="Q88" s="117" t="s">
        <v>25</v>
      </c>
    </row>
    <row r="89" spans="1:17" x14ac:dyDescent="0.25">
      <c r="A89" s="32"/>
      <c r="B89" s="32"/>
      <c r="C89" s="32"/>
      <c r="D89" s="32"/>
      <c r="E89" s="44">
        <f>AVERAGE(E88*75%+F88*25%)</f>
        <v>39</v>
      </c>
      <c r="F89" s="45"/>
      <c r="G89" s="40"/>
      <c r="H89" s="32"/>
      <c r="I89" s="40"/>
      <c r="J89" s="40"/>
      <c r="K89" s="40"/>
      <c r="L89" s="40"/>
      <c r="M89" s="40"/>
      <c r="N89" s="40"/>
      <c r="O89" s="32"/>
      <c r="P89" s="40"/>
      <c r="Q89" s="52"/>
    </row>
    <row r="90" spans="1:17" x14ac:dyDescent="0.25">
      <c r="A90" s="82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4"/>
    </row>
    <row r="91" spans="1:17" ht="19.5" x14ac:dyDescent="0.25">
      <c r="A91" s="77">
        <v>37</v>
      </c>
      <c r="B91" s="68" t="s">
        <v>98</v>
      </c>
      <c r="C91" s="76" t="s">
        <v>51</v>
      </c>
      <c r="D91" s="51" t="s">
        <v>19</v>
      </c>
      <c r="E91" s="19">
        <v>42</v>
      </c>
      <c r="F91" s="14">
        <v>52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81">
        <v>75.03</v>
      </c>
      <c r="P91" s="66">
        <f>AVERAGE(E92,O91)</f>
        <v>59.765000000000001</v>
      </c>
      <c r="Q91" s="65" t="s">
        <v>25</v>
      </c>
    </row>
    <row r="92" spans="1:17" x14ac:dyDescent="0.25">
      <c r="A92" s="32"/>
      <c r="B92" s="32"/>
      <c r="C92" s="32"/>
      <c r="D92" s="32"/>
      <c r="E92" s="96">
        <f>AVERAGE(E91*75%+F91*25%)</f>
        <v>44.5</v>
      </c>
      <c r="F92" s="50"/>
      <c r="G92" s="40"/>
      <c r="H92" s="32"/>
      <c r="I92" s="40"/>
      <c r="J92" s="40"/>
      <c r="K92" s="40"/>
      <c r="L92" s="40"/>
      <c r="M92" s="40"/>
      <c r="N92" s="40"/>
      <c r="O92" s="32"/>
      <c r="P92" s="32"/>
      <c r="Q92" s="32"/>
    </row>
    <row r="93" spans="1:17" ht="19.5" x14ac:dyDescent="0.3">
      <c r="A93" s="23"/>
      <c r="B93" s="24"/>
      <c r="C93" s="25"/>
      <c r="D93" s="26"/>
      <c r="E93" s="20"/>
      <c r="F93" s="20"/>
      <c r="G93" s="13"/>
      <c r="H93" s="15"/>
      <c r="I93" s="27"/>
      <c r="J93" s="13"/>
      <c r="K93" s="13"/>
      <c r="L93" s="13"/>
      <c r="M93" s="13"/>
      <c r="N93" s="13"/>
      <c r="O93" s="28"/>
      <c r="P93" s="29"/>
      <c r="Q93" s="30"/>
    </row>
    <row r="94" spans="1:17" ht="19.5" x14ac:dyDescent="0.25">
      <c r="A94" s="31">
        <v>38</v>
      </c>
      <c r="B94" s="33" t="s">
        <v>99</v>
      </c>
      <c r="C94" s="34" t="s">
        <v>51</v>
      </c>
      <c r="D94" s="35" t="s">
        <v>19</v>
      </c>
      <c r="E94" s="20">
        <v>68</v>
      </c>
      <c r="F94" s="10">
        <v>76</v>
      </c>
      <c r="G94" s="36">
        <v>0</v>
      </c>
      <c r="H94" s="39">
        <v>0</v>
      </c>
      <c r="I94" s="61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75">
        <v>63.13</v>
      </c>
      <c r="P94" s="42">
        <f>AVERAGE(E95,O94)</f>
        <v>66.564999999999998</v>
      </c>
      <c r="Q94" s="43" t="s">
        <v>22</v>
      </c>
    </row>
    <row r="95" spans="1:17" x14ac:dyDescent="0.25">
      <c r="A95" s="32"/>
      <c r="B95" s="32"/>
      <c r="C95" s="32"/>
      <c r="D95" s="32"/>
      <c r="E95" s="96">
        <f>AVERAGE(E94*75%+F94*25%)</f>
        <v>70</v>
      </c>
      <c r="F95" s="50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spans="1:17" ht="19.5" x14ac:dyDescent="0.25">
      <c r="A96" s="31">
        <v>39</v>
      </c>
      <c r="B96" s="33" t="s">
        <v>100</v>
      </c>
      <c r="C96" s="34" t="s">
        <v>51</v>
      </c>
      <c r="D96" s="35" t="s">
        <v>19</v>
      </c>
      <c r="E96" s="20">
        <v>50</v>
      </c>
      <c r="F96" s="10">
        <v>86</v>
      </c>
      <c r="G96" s="36">
        <v>0</v>
      </c>
      <c r="H96" s="39">
        <v>0</v>
      </c>
      <c r="I96" s="53">
        <v>10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75">
        <v>73.16</v>
      </c>
      <c r="P96" s="121">
        <f>AVERAGE(E97,O96)+10</f>
        <v>76.08</v>
      </c>
      <c r="Q96" s="64" t="s">
        <v>52</v>
      </c>
    </row>
    <row r="97" spans="1:17" x14ac:dyDescent="0.25">
      <c r="A97" s="32"/>
      <c r="B97" s="32"/>
      <c r="C97" s="32"/>
      <c r="D97" s="32"/>
      <c r="E97" s="96">
        <f>AVERAGE(E96*75%+F96*25%)</f>
        <v>59</v>
      </c>
      <c r="F97" s="50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</row>
    <row r="98" spans="1:17" ht="19.5" x14ac:dyDescent="0.25">
      <c r="A98" s="31">
        <v>40</v>
      </c>
      <c r="B98" s="33" t="s">
        <v>101</v>
      </c>
      <c r="C98" s="34" t="s">
        <v>51</v>
      </c>
      <c r="D98" s="51" t="s">
        <v>19</v>
      </c>
      <c r="E98" s="10">
        <v>38</v>
      </c>
      <c r="F98" s="10">
        <v>60</v>
      </c>
      <c r="G98" s="36">
        <v>0</v>
      </c>
      <c r="H98" s="39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75">
        <v>66.63</v>
      </c>
      <c r="P98" s="42">
        <f>AVERAGE(E99,O98)</f>
        <v>55.064999999999998</v>
      </c>
      <c r="Q98" s="117" t="s">
        <v>25</v>
      </c>
    </row>
    <row r="99" spans="1:17" x14ac:dyDescent="0.25">
      <c r="A99" s="32"/>
      <c r="B99" s="32"/>
      <c r="C99" s="32"/>
      <c r="D99" s="32"/>
      <c r="E99" s="37">
        <f>AVERAGE(E98*75%+F98*25%)</f>
        <v>43.5</v>
      </c>
      <c r="F99" s="50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1:17" x14ac:dyDescent="0.25">
      <c r="A100" s="82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4"/>
    </row>
    <row r="101" spans="1:17" ht="19.5" x14ac:dyDescent="0.25">
      <c r="A101" s="99">
        <v>41</v>
      </c>
      <c r="B101" s="100" t="s">
        <v>102</v>
      </c>
      <c r="C101" s="101" t="s">
        <v>53</v>
      </c>
      <c r="D101" s="51" t="s">
        <v>19</v>
      </c>
      <c r="E101" s="14">
        <v>55</v>
      </c>
      <c r="F101" s="17">
        <v>24</v>
      </c>
      <c r="G101" s="39">
        <v>0</v>
      </c>
      <c r="H101" s="39">
        <v>0</v>
      </c>
      <c r="I101" s="39">
        <v>0</v>
      </c>
      <c r="J101" s="39">
        <v>0</v>
      </c>
      <c r="K101" s="91">
        <v>10</v>
      </c>
      <c r="L101" s="39">
        <v>0</v>
      </c>
      <c r="M101" s="39">
        <v>0</v>
      </c>
      <c r="N101" s="70">
        <v>0</v>
      </c>
      <c r="O101" s="81">
        <v>82.96</v>
      </c>
      <c r="P101" s="66">
        <f>AVERAGE(E102,O101)+10</f>
        <v>75.10499999999999</v>
      </c>
      <c r="Q101" s="43" t="s">
        <v>32</v>
      </c>
    </row>
    <row r="102" spans="1:17" x14ac:dyDescent="0.25">
      <c r="A102" s="32"/>
      <c r="B102" s="32"/>
      <c r="C102" s="32"/>
      <c r="D102" s="32"/>
      <c r="E102" s="37">
        <f>AVERAGE(E101*75%+F101*25%)</f>
        <v>47.25</v>
      </c>
      <c r="F102" s="50"/>
      <c r="G102" s="32"/>
      <c r="H102" s="32"/>
      <c r="I102" s="32"/>
      <c r="J102" s="32"/>
      <c r="K102" s="32"/>
      <c r="L102" s="32"/>
      <c r="M102" s="32"/>
      <c r="N102" s="120"/>
      <c r="O102" s="32"/>
      <c r="P102" s="32"/>
      <c r="Q102" s="32"/>
    </row>
    <row r="103" spans="1:17" ht="19.5" x14ac:dyDescent="0.25">
      <c r="A103" s="113">
        <v>42</v>
      </c>
      <c r="B103" s="114" t="s">
        <v>103</v>
      </c>
      <c r="C103" s="115" t="s">
        <v>53</v>
      </c>
      <c r="D103" s="51" t="s">
        <v>19</v>
      </c>
      <c r="E103" s="14">
        <v>60</v>
      </c>
      <c r="F103" s="17">
        <v>24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70">
        <v>0</v>
      </c>
      <c r="O103" s="75">
        <v>82.26</v>
      </c>
      <c r="P103" s="66">
        <f>AVERAGE(E104,O103)</f>
        <v>66.63</v>
      </c>
      <c r="Q103" s="43" t="s">
        <v>20</v>
      </c>
    </row>
    <row r="104" spans="1:17" x14ac:dyDescent="0.25">
      <c r="A104" s="32"/>
      <c r="B104" s="32"/>
      <c r="C104" s="32"/>
      <c r="D104" s="32"/>
      <c r="E104" s="37">
        <f>AVERAGE(E103*75%+F103*25%)</f>
        <v>51</v>
      </c>
      <c r="F104" s="50"/>
      <c r="G104" s="32"/>
      <c r="H104" s="32"/>
      <c r="I104" s="32"/>
      <c r="J104" s="32"/>
      <c r="K104" s="32"/>
      <c r="L104" s="32"/>
      <c r="M104" s="32"/>
      <c r="N104" s="120"/>
      <c r="O104" s="32"/>
      <c r="P104" s="32"/>
      <c r="Q104" s="32"/>
    </row>
    <row r="105" spans="1:17" ht="19.5" x14ac:dyDescent="0.25">
      <c r="A105" s="113">
        <v>43</v>
      </c>
      <c r="B105" s="114" t="s">
        <v>104</v>
      </c>
      <c r="C105" s="115" t="s">
        <v>53</v>
      </c>
      <c r="D105" s="51" t="s">
        <v>19</v>
      </c>
      <c r="E105" s="14">
        <v>83</v>
      </c>
      <c r="F105" s="17">
        <v>40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70">
        <v>0</v>
      </c>
      <c r="O105" s="75">
        <v>79.930000000000007</v>
      </c>
      <c r="P105" s="66">
        <f>AVERAGE(E106,O105)</f>
        <v>76.09</v>
      </c>
      <c r="Q105" s="43" t="s">
        <v>22</v>
      </c>
    </row>
    <row r="106" spans="1:17" x14ac:dyDescent="0.25">
      <c r="A106" s="32"/>
      <c r="B106" s="32"/>
      <c r="C106" s="32"/>
      <c r="D106" s="32"/>
      <c r="E106" s="37">
        <f>AVERAGE(E105*75%+F105*25%)</f>
        <v>72.25</v>
      </c>
      <c r="F106" s="50"/>
      <c r="G106" s="32"/>
      <c r="H106" s="32"/>
      <c r="I106" s="32"/>
      <c r="J106" s="32"/>
      <c r="K106" s="32"/>
      <c r="L106" s="32"/>
      <c r="M106" s="32"/>
      <c r="N106" s="120"/>
      <c r="O106" s="32"/>
      <c r="P106" s="32"/>
      <c r="Q106" s="32"/>
    </row>
    <row r="107" spans="1:17" ht="19.5" x14ac:dyDescent="0.25">
      <c r="A107" s="113">
        <v>44</v>
      </c>
      <c r="B107" s="114" t="s">
        <v>105</v>
      </c>
      <c r="C107" s="115" t="s">
        <v>53</v>
      </c>
      <c r="D107" s="35" t="s">
        <v>19</v>
      </c>
      <c r="E107" s="10">
        <v>71</v>
      </c>
      <c r="F107" s="10">
        <v>76</v>
      </c>
      <c r="G107" s="36">
        <v>0</v>
      </c>
      <c r="H107" s="39">
        <v>0</v>
      </c>
      <c r="I107" s="61">
        <v>0</v>
      </c>
      <c r="J107" s="36">
        <v>0</v>
      </c>
      <c r="K107" s="36">
        <v>0</v>
      </c>
      <c r="L107" s="36">
        <v>0</v>
      </c>
      <c r="M107" s="36">
        <v>0</v>
      </c>
      <c r="N107" s="72">
        <v>0</v>
      </c>
      <c r="O107" s="75">
        <v>96.03</v>
      </c>
      <c r="P107" s="42">
        <f>AVERAGE(E108,O107)</f>
        <v>84.14</v>
      </c>
      <c r="Q107" s="64" t="s">
        <v>54</v>
      </c>
    </row>
    <row r="108" spans="1:17" x14ac:dyDescent="0.25">
      <c r="A108" s="32"/>
      <c r="B108" s="32"/>
      <c r="C108" s="32"/>
      <c r="D108" s="32"/>
      <c r="E108" s="37">
        <f>AVERAGE(E107*75%+F107*25%)</f>
        <v>72.25</v>
      </c>
      <c r="F108" s="50"/>
      <c r="G108" s="32"/>
      <c r="H108" s="32"/>
      <c r="I108" s="32"/>
      <c r="J108" s="32"/>
      <c r="K108" s="32"/>
      <c r="L108" s="32"/>
      <c r="M108" s="32"/>
      <c r="N108" s="120"/>
      <c r="O108" s="32"/>
      <c r="P108" s="32"/>
      <c r="Q108" s="32"/>
    </row>
    <row r="109" spans="1:17" ht="19.5" x14ac:dyDescent="0.25">
      <c r="A109" s="113">
        <v>45</v>
      </c>
      <c r="B109" s="114" t="s">
        <v>106</v>
      </c>
      <c r="C109" s="115" t="s">
        <v>53</v>
      </c>
      <c r="D109" s="35" t="s">
        <v>19</v>
      </c>
      <c r="E109" s="12">
        <v>48</v>
      </c>
      <c r="F109" s="12">
        <v>36</v>
      </c>
      <c r="G109" s="36">
        <v>0</v>
      </c>
      <c r="H109" s="39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75">
        <v>65.459999999999994</v>
      </c>
      <c r="P109" s="66">
        <f>AVERAGE(E110,O109)</f>
        <v>55.23</v>
      </c>
      <c r="Q109" s="117" t="s">
        <v>25</v>
      </c>
    </row>
    <row r="110" spans="1:17" x14ac:dyDescent="0.25">
      <c r="A110" s="32"/>
      <c r="B110" s="32"/>
      <c r="C110" s="32"/>
      <c r="D110" s="32"/>
      <c r="E110" s="37">
        <f>AVERAGE(E109*75%+F109*25%)</f>
        <v>45</v>
      </c>
      <c r="F110" s="50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1:17" x14ac:dyDescent="0.25">
      <c r="A111" s="82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4"/>
    </row>
    <row r="112" spans="1:17" x14ac:dyDescent="0.25">
      <c r="A112" s="82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4"/>
    </row>
    <row r="113" spans="1:17" ht="19.5" x14ac:dyDescent="0.3">
      <c r="A113" s="99">
        <v>46</v>
      </c>
      <c r="B113" s="100" t="s">
        <v>107</v>
      </c>
      <c r="C113" s="101" t="s">
        <v>55</v>
      </c>
      <c r="D113" s="104" t="s">
        <v>19</v>
      </c>
      <c r="E113" s="21">
        <v>74</v>
      </c>
      <c r="F113" s="21">
        <v>66</v>
      </c>
      <c r="G113" s="81">
        <v>0</v>
      </c>
      <c r="H113" s="81">
        <v>0</v>
      </c>
      <c r="I113" s="81">
        <v>0</v>
      </c>
      <c r="J113" s="81">
        <v>0</v>
      </c>
      <c r="K113" s="81">
        <v>0</v>
      </c>
      <c r="L113" s="81">
        <v>0</v>
      </c>
      <c r="M113" s="81">
        <v>0</v>
      </c>
      <c r="N113" s="81">
        <v>0</v>
      </c>
      <c r="O113" s="97">
        <v>79.459999999999994</v>
      </c>
      <c r="P113" s="122">
        <v>75.73</v>
      </c>
      <c r="Q113" s="64" t="s">
        <v>56</v>
      </c>
    </row>
    <row r="114" spans="1:17" ht="15.75" x14ac:dyDescent="0.3">
      <c r="A114" s="32"/>
      <c r="B114" s="32"/>
      <c r="C114" s="32"/>
      <c r="D114" s="32"/>
      <c r="E114" s="102">
        <f>AVERAGE(E113*75%+F113*25%)</f>
        <v>72</v>
      </c>
      <c r="F114" s="50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</row>
    <row r="115" spans="1:17" x14ac:dyDescent="0.25">
      <c r="A115" s="103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80"/>
    </row>
    <row r="116" spans="1:17" ht="19.5" x14ac:dyDescent="0.3">
      <c r="A116" s="99">
        <v>47</v>
      </c>
      <c r="B116" s="100" t="s">
        <v>108</v>
      </c>
      <c r="C116" s="101" t="s">
        <v>57</v>
      </c>
      <c r="D116" s="104" t="s">
        <v>19</v>
      </c>
      <c r="E116" s="21">
        <v>86</v>
      </c>
      <c r="F116" s="21">
        <v>92</v>
      </c>
      <c r="G116" s="81">
        <v>0</v>
      </c>
      <c r="H116" s="81">
        <v>0</v>
      </c>
      <c r="I116" s="81">
        <v>0</v>
      </c>
      <c r="J116" s="81">
        <v>0</v>
      </c>
      <c r="K116" s="81">
        <v>0</v>
      </c>
      <c r="L116" s="81">
        <v>0</v>
      </c>
      <c r="M116" s="81">
        <v>0</v>
      </c>
      <c r="N116" s="81">
        <v>0</v>
      </c>
      <c r="O116" s="97">
        <v>70.599999999999994</v>
      </c>
      <c r="P116" s="98">
        <v>79.3</v>
      </c>
      <c r="Q116" s="64" t="s">
        <v>58</v>
      </c>
    </row>
    <row r="117" spans="1:17" ht="15.75" x14ac:dyDescent="0.3">
      <c r="A117" s="32"/>
      <c r="B117" s="32"/>
      <c r="C117" s="32"/>
      <c r="D117" s="32"/>
      <c r="E117" s="102">
        <f>AVERAGE(E116*75%+F116*25%)</f>
        <v>87.5</v>
      </c>
      <c r="F117" s="50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1:17" x14ac:dyDescent="0.25">
      <c r="A118" s="78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80"/>
    </row>
    <row r="119" spans="1:17" x14ac:dyDescent="0.25">
      <c r="A119" s="82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4"/>
    </row>
    <row r="120" spans="1:17" ht="19.5" x14ac:dyDescent="0.3">
      <c r="A120" s="110">
        <v>48</v>
      </c>
      <c r="B120" s="111" t="s">
        <v>109</v>
      </c>
      <c r="C120" s="112" t="s">
        <v>59</v>
      </c>
      <c r="D120" s="109" t="s">
        <v>19</v>
      </c>
      <c r="E120" s="21">
        <v>90</v>
      </c>
      <c r="F120" s="21">
        <v>76</v>
      </c>
      <c r="G120" s="105">
        <v>0</v>
      </c>
      <c r="H120" s="105">
        <v>0</v>
      </c>
      <c r="I120" s="105">
        <v>0</v>
      </c>
      <c r="J120" s="105">
        <v>0</v>
      </c>
      <c r="K120" s="105">
        <v>0</v>
      </c>
      <c r="L120" s="105">
        <v>0</v>
      </c>
      <c r="M120" s="105">
        <v>0</v>
      </c>
      <c r="N120" s="105">
        <v>0</v>
      </c>
      <c r="O120" s="108">
        <v>92.76</v>
      </c>
      <c r="P120" s="106">
        <f>AVERAGE(E121,O120)</f>
        <v>89.63</v>
      </c>
      <c r="Q120" s="64" t="s">
        <v>60</v>
      </c>
    </row>
    <row r="121" spans="1:17" ht="15.75" x14ac:dyDescent="0.3">
      <c r="A121" s="32"/>
      <c r="B121" s="32"/>
      <c r="C121" s="32"/>
      <c r="D121" s="32"/>
      <c r="E121" s="107">
        <f>AVERAGE(E120*75%+F120*25%)</f>
        <v>86.5</v>
      </c>
      <c r="F121" s="50"/>
      <c r="G121" s="40"/>
      <c r="H121" s="40"/>
      <c r="I121" s="40"/>
      <c r="J121" s="40"/>
      <c r="K121" s="40"/>
      <c r="L121" s="40"/>
      <c r="M121" s="40"/>
      <c r="N121" s="32"/>
      <c r="O121" s="32"/>
      <c r="P121" s="32"/>
      <c r="Q121" s="32"/>
    </row>
    <row r="122" spans="1:17" ht="19.5" x14ac:dyDescent="0.3">
      <c r="A122" s="113">
        <v>49</v>
      </c>
      <c r="B122" s="114" t="s">
        <v>110</v>
      </c>
      <c r="C122" s="115" t="s">
        <v>59</v>
      </c>
      <c r="D122" s="116" t="s">
        <v>19</v>
      </c>
      <c r="E122" s="21">
        <v>92</v>
      </c>
      <c r="F122" s="21">
        <v>100</v>
      </c>
      <c r="G122" s="105">
        <v>0</v>
      </c>
      <c r="H122" s="105">
        <v>0</v>
      </c>
      <c r="I122" s="105">
        <v>0</v>
      </c>
      <c r="J122" s="105">
        <v>0</v>
      </c>
      <c r="K122" s="105">
        <v>0</v>
      </c>
      <c r="L122" s="105">
        <v>0</v>
      </c>
      <c r="M122" s="105">
        <v>0</v>
      </c>
      <c r="N122" s="75">
        <v>0</v>
      </c>
      <c r="O122" s="106">
        <v>70.36</v>
      </c>
      <c r="P122" s="106">
        <f>AVERAGE(E123,O122)</f>
        <v>82.18</v>
      </c>
      <c r="Q122" s="43" t="s">
        <v>22</v>
      </c>
    </row>
    <row r="123" spans="1:17" ht="15.75" x14ac:dyDescent="0.3">
      <c r="A123" s="32"/>
      <c r="B123" s="32"/>
      <c r="C123" s="32"/>
      <c r="D123" s="32"/>
      <c r="E123" s="107">
        <f>AVERAGE(E122*75%+F122*25%)</f>
        <v>94</v>
      </c>
      <c r="F123" s="50"/>
      <c r="G123" s="40"/>
      <c r="H123" s="40"/>
      <c r="I123" s="40"/>
      <c r="J123" s="40"/>
      <c r="K123" s="40"/>
      <c r="L123" s="40"/>
      <c r="M123" s="40"/>
      <c r="N123" s="32"/>
      <c r="O123" s="32"/>
      <c r="P123" s="32"/>
      <c r="Q123" s="32"/>
    </row>
    <row r="124" spans="1:17" ht="19.5" x14ac:dyDescent="0.3">
      <c r="A124" s="113">
        <v>50</v>
      </c>
      <c r="B124" s="114" t="s">
        <v>111</v>
      </c>
      <c r="C124" s="115" t="s">
        <v>59</v>
      </c>
      <c r="D124" s="116" t="s">
        <v>19</v>
      </c>
      <c r="E124" s="21">
        <v>58</v>
      </c>
      <c r="F124" s="21">
        <v>60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>
        <v>0</v>
      </c>
      <c r="N124" s="75">
        <v>0</v>
      </c>
      <c r="O124" s="106">
        <v>66.86</v>
      </c>
      <c r="P124" s="106">
        <f>AVERAGE(E125,O124)</f>
        <v>62.68</v>
      </c>
      <c r="Q124" s="117" t="s">
        <v>25</v>
      </c>
    </row>
    <row r="125" spans="1:17" ht="15.75" x14ac:dyDescent="0.3">
      <c r="A125" s="32"/>
      <c r="B125" s="32"/>
      <c r="C125" s="32"/>
      <c r="D125" s="32"/>
      <c r="E125" s="107">
        <f>AVERAGE(E124*75%+F124*25%)</f>
        <v>58.5</v>
      </c>
      <c r="F125" s="50"/>
      <c r="G125" s="40"/>
      <c r="H125" s="40"/>
      <c r="I125" s="40"/>
      <c r="J125" s="40"/>
      <c r="K125" s="40"/>
      <c r="L125" s="40"/>
      <c r="M125" s="40"/>
      <c r="N125" s="32"/>
      <c r="O125" s="32"/>
      <c r="P125" s="32"/>
      <c r="Q125" s="32"/>
    </row>
    <row r="126" spans="1:17" ht="19.5" x14ac:dyDescent="0.3">
      <c r="A126" s="113">
        <v>51</v>
      </c>
      <c r="B126" s="114" t="s">
        <v>112</v>
      </c>
      <c r="C126" s="115" t="s">
        <v>59</v>
      </c>
      <c r="D126" s="116" t="s">
        <v>19</v>
      </c>
      <c r="E126" s="21">
        <v>87</v>
      </c>
      <c r="F126" s="21">
        <v>80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v>0</v>
      </c>
      <c r="N126" s="75">
        <v>0</v>
      </c>
      <c r="O126" s="106">
        <v>88.8</v>
      </c>
      <c r="P126" s="106">
        <f>AVERAGE(E127,O126)</f>
        <v>87.025000000000006</v>
      </c>
      <c r="Q126" s="64" t="s">
        <v>61</v>
      </c>
    </row>
    <row r="127" spans="1:17" ht="15.75" x14ac:dyDescent="0.3">
      <c r="A127" s="32"/>
      <c r="B127" s="32"/>
      <c r="C127" s="32"/>
      <c r="D127" s="32"/>
      <c r="E127" s="107">
        <f>AVERAGE(E126*75%+F126*25%)</f>
        <v>85.25</v>
      </c>
      <c r="F127" s="50"/>
      <c r="G127" s="40"/>
      <c r="H127" s="40"/>
      <c r="I127" s="40"/>
      <c r="J127" s="40"/>
      <c r="K127" s="40"/>
      <c r="L127" s="40"/>
      <c r="M127" s="40"/>
      <c r="N127" s="32"/>
      <c r="O127" s="32"/>
      <c r="P127" s="32"/>
      <c r="Q127" s="32"/>
    </row>
    <row r="128" spans="1:17" ht="19.5" x14ac:dyDescent="0.3">
      <c r="A128" s="113">
        <v>52</v>
      </c>
      <c r="B128" s="114" t="s">
        <v>113</v>
      </c>
      <c r="C128" s="115" t="s">
        <v>59</v>
      </c>
      <c r="D128" s="116" t="s">
        <v>19</v>
      </c>
      <c r="E128" s="21">
        <v>71</v>
      </c>
      <c r="F128" s="21">
        <v>100</v>
      </c>
      <c r="G128" s="105">
        <v>0</v>
      </c>
      <c r="H128" s="105">
        <v>0</v>
      </c>
      <c r="I128" s="105">
        <v>0</v>
      </c>
      <c r="J128" s="105">
        <v>0</v>
      </c>
      <c r="K128" s="105">
        <v>0</v>
      </c>
      <c r="L128" s="105">
        <v>0</v>
      </c>
      <c r="M128" s="105">
        <v>0</v>
      </c>
      <c r="N128" s="75">
        <v>0</v>
      </c>
      <c r="O128" s="106">
        <v>64.53</v>
      </c>
      <c r="P128" s="106">
        <f>AVERAGE(E129,O128)</f>
        <v>71.39</v>
      </c>
      <c r="Q128" s="43" t="s">
        <v>30</v>
      </c>
    </row>
    <row r="129" spans="1:17" ht="15.75" x14ac:dyDescent="0.3">
      <c r="A129" s="32"/>
      <c r="B129" s="32"/>
      <c r="C129" s="32"/>
      <c r="D129" s="32"/>
      <c r="E129" s="107">
        <f>AVERAGE(E128*75%+F128*25%)</f>
        <v>78.25</v>
      </c>
      <c r="F129" s="50"/>
      <c r="G129" s="40"/>
      <c r="H129" s="40"/>
      <c r="I129" s="40"/>
      <c r="J129" s="40"/>
      <c r="K129" s="40"/>
      <c r="L129" s="40"/>
      <c r="M129" s="40"/>
      <c r="N129" s="32"/>
      <c r="O129" s="32"/>
      <c r="P129" s="32"/>
      <c r="Q129" s="32"/>
    </row>
    <row r="130" spans="1:17" ht="19.5" x14ac:dyDescent="0.3">
      <c r="A130" s="113">
        <v>53</v>
      </c>
      <c r="B130" s="114" t="s">
        <v>114</v>
      </c>
      <c r="C130" s="115" t="s">
        <v>59</v>
      </c>
      <c r="D130" s="116" t="s">
        <v>19</v>
      </c>
      <c r="E130" s="21">
        <v>74</v>
      </c>
      <c r="F130" s="21">
        <v>92</v>
      </c>
      <c r="G130" s="105">
        <v>0</v>
      </c>
      <c r="H130" s="105">
        <v>0</v>
      </c>
      <c r="I130" s="105">
        <v>0</v>
      </c>
      <c r="J130" s="105">
        <v>0</v>
      </c>
      <c r="K130" s="105">
        <v>0</v>
      </c>
      <c r="L130" s="105">
        <v>0</v>
      </c>
      <c r="M130" s="105">
        <v>0</v>
      </c>
      <c r="N130" s="75">
        <v>0</v>
      </c>
      <c r="O130" s="106">
        <v>72</v>
      </c>
      <c r="P130" s="106">
        <f>AVERAGE(E131,O130)</f>
        <v>75.25</v>
      </c>
      <c r="Q130" s="118" t="s">
        <v>20</v>
      </c>
    </row>
    <row r="131" spans="1:17" ht="15.75" x14ac:dyDescent="0.3">
      <c r="A131" s="32"/>
      <c r="B131" s="32"/>
      <c r="C131" s="32"/>
      <c r="D131" s="32"/>
      <c r="E131" s="107">
        <f>AVERAGE(E130*75%+F130*25%)</f>
        <v>78.5</v>
      </c>
      <c r="F131" s="50"/>
      <c r="G131" s="40"/>
      <c r="H131" s="40"/>
      <c r="I131" s="40"/>
      <c r="J131" s="40"/>
      <c r="K131" s="40"/>
      <c r="L131" s="40"/>
      <c r="M131" s="40"/>
      <c r="N131" s="32"/>
      <c r="O131" s="32"/>
      <c r="P131" s="32"/>
      <c r="Q131" s="32"/>
    </row>
    <row r="132" spans="1:17" ht="19.5" x14ac:dyDescent="0.3">
      <c r="A132" s="113">
        <v>54</v>
      </c>
      <c r="B132" s="114" t="s">
        <v>115</v>
      </c>
      <c r="C132" s="115" t="s">
        <v>59</v>
      </c>
      <c r="D132" s="116" t="s">
        <v>19</v>
      </c>
      <c r="E132" s="21">
        <v>0</v>
      </c>
      <c r="F132" s="21">
        <v>0</v>
      </c>
      <c r="G132" s="105">
        <v>0</v>
      </c>
      <c r="H132" s="105">
        <v>0</v>
      </c>
      <c r="I132" s="105">
        <v>0</v>
      </c>
      <c r="J132" s="105">
        <v>0</v>
      </c>
      <c r="K132" s="119">
        <f>10</f>
        <v>10</v>
      </c>
      <c r="L132" s="105">
        <v>0</v>
      </c>
      <c r="M132" s="105">
        <v>0</v>
      </c>
      <c r="N132" s="75">
        <v>0</v>
      </c>
      <c r="O132" s="106">
        <v>59.86</v>
      </c>
      <c r="P132" s="106">
        <f>AVERAGE(E133,O132)+10</f>
        <v>39.93</v>
      </c>
      <c r="Q132" s="117" t="s">
        <v>25</v>
      </c>
    </row>
    <row r="133" spans="1:17" ht="15.75" x14ac:dyDescent="0.3">
      <c r="A133" s="32"/>
      <c r="B133" s="32"/>
      <c r="C133" s="32"/>
      <c r="D133" s="32"/>
      <c r="E133" s="107">
        <f>AVERAGE(E132*75%+F132*25%)</f>
        <v>0</v>
      </c>
      <c r="F133" s="50"/>
      <c r="G133" s="40"/>
      <c r="H133" s="40"/>
      <c r="I133" s="40"/>
      <c r="J133" s="40"/>
      <c r="K133" s="52"/>
      <c r="L133" s="40"/>
      <c r="M133" s="40"/>
      <c r="N133" s="32"/>
      <c r="O133" s="32"/>
      <c r="P133" s="32"/>
      <c r="Q133" s="32"/>
    </row>
    <row r="134" spans="1:17" ht="19.5" x14ac:dyDescent="0.3">
      <c r="A134" s="113">
        <v>55</v>
      </c>
      <c r="B134" s="114" t="s">
        <v>116</v>
      </c>
      <c r="C134" s="115" t="s">
        <v>59</v>
      </c>
      <c r="D134" s="116" t="s">
        <v>19</v>
      </c>
      <c r="E134" s="21">
        <v>80</v>
      </c>
      <c r="F134" s="21">
        <v>100</v>
      </c>
      <c r="G134" s="105">
        <v>0</v>
      </c>
      <c r="H134" s="105">
        <v>0</v>
      </c>
      <c r="I134" s="105">
        <v>0</v>
      </c>
      <c r="J134" s="105">
        <v>0</v>
      </c>
      <c r="K134" s="105">
        <v>0</v>
      </c>
      <c r="L134" s="105">
        <v>0</v>
      </c>
      <c r="M134" s="105">
        <v>0</v>
      </c>
      <c r="N134" s="75">
        <v>0</v>
      </c>
      <c r="O134" s="106">
        <v>72.23</v>
      </c>
      <c r="P134" s="106">
        <f>AVERAGE(E135,O134)</f>
        <v>78.615000000000009</v>
      </c>
      <c r="Q134" s="43" t="s">
        <v>32</v>
      </c>
    </row>
    <row r="135" spans="1:17" ht="15.75" x14ac:dyDescent="0.3">
      <c r="A135" s="32"/>
      <c r="B135" s="32"/>
      <c r="C135" s="32"/>
      <c r="D135" s="32"/>
      <c r="E135" s="107">
        <f>AVERAGE(E134*75%+F134*25%)</f>
        <v>85</v>
      </c>
      <c r="F135" s="50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1:17" ht="19.5" x14ac:dyDescent="0.3">
      <c r="A136" s="113">
        <v>56</v>
      </c>
      <c r="B136" s="114" t="s">
        <v>117</v>
      </c>
      <c r="C136" s="115" t="s">
        <v>59</v>
      </c>
      <c r="D136" s="116" t="s">
        <v>19</v>
      </c>
      <c r="E136" s="22">
        <v>49</v>
      </c>
      <c r="F136" s="22">
        <v>68</v>
      </c>
      <c r="G136" s="75">
        <v>0</v>
      </c>
      <c r="H136" s="75">
        <v>0</v>
      </c>
      <c r="I136" s="75">
        <v>0</v>
      </c>
      <c r="J136" s="75">
        <v>0</v>
      </c>
      <c r="K136" s="75">
        <v>0</v>
      </c>
      <c r="L136" s="75">
        <v>0</v>
      </c>
      <c r="M136" s="75">
        <v>0</v>
      </c>
      <c r="N136" s="75">
        <v>0</v>
      </c>
      <c r="O136" s="106">
        <v>67.8</v>
      </c>
      <c r="P136" s="106">
        <f>AVERAGE(E137,O136)</f>
        <v>60.774999999999999</v>
      </c>
      <c r="Q136" s="117" t="s">
        <v>25</v>
      </c>
    </row>
    <row r="137" spans="1:17" ht="15.75" x14ac:dyDescent="0.3">
      <c r="A137" s="32"/>
      <c r="B137" s="32"/>
      <c r="C137" s="32"/>
      <c r="D137" s="32"/>
      <c r="E137" s="107">
        <f>AVERAGE(E136*75%+F136*25%)</f>
        <v>53.75</v>
      </c>
      <c r="F137" s="50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</row>
    <row r="138" spans="1:17" ht="19.5" x14ac:dyDescent="0.3">
      <c r="A138" s="113">
        <v>57</v>
      </c>
      <c r="B138" s="114" t="s">
        <v>118</v>
      </c>
      <c r="C138" s="115" t="s">
        <v>59</v>
      </c>
      <c r="D138" s="116" t="s">
        <v>19</v>
      </c>
      <c r="E138" s="22">
        <v>56</v>
      </c>
      <c r="F138" s="22">
        <v>34</v>
      </c>
      <c r="G138" s="75">
        <v>0</v>
      </c>
      <c r="H138" s="75">
        <v>0</v>
      </c>
      <c r="I138" s="75">
        <v>0</v>
      </c>
      <c r="J138" s="75">
        <v>0</v>
      </c>
      <c r="K138" s="75">
        <v>0</v>
      </c>
      <c r="L138" s="75">
        <v>0</v>
      </c>
      <c r="M138" s="75">
        <v>0</v>
      </c>
      <c r="N138" s="75">
        <v>0</v>
      </c>
      <c r="O138" s="106">
        <v>65.459999999999994</v>
      </c>
      <c r="P138" s="106">
        <f>AVERAGE(E139,O138)</f>
        <v>57.98</v>
      </c>
      <c r="Q138" s="117" t="s">
        <v>25</v>
      </c>
    </row>
    <row r="139" spans="1:17" ht="15.75" x14ac:dyDescent="0.3">
      <c r="A139" s="32"/>
      <c r="B139" s="32"/>
      <c r="C139" s="32"/>
      <c r="D139" s="32"/>
      <c r="E139" s="107">
        <f>AVERAGE(E138*75%+F138*25%)</f>
        <v>50.5</v>
      </c>
      <c r="F139" s="50"/>
      <c r="G139" s="40"/>
      <c r="H139" s="40"/>
      <c r="I139" s="32"/>
      <c r="J139" s="32"/>
      <c r="K139" s="40"/>
      <c r="L139" s="40"/>
      <c r="M139" s="40"/>
      <c r="N139" s="32"/>
      <c r="O139" s="32"/>
      <c r="P139" s="32"/>
      <c r="Q139" s="32"/>
    </row>
  </sheetData>
  <mergeCells count="933">
    <mergeCell ref="P107:P108"/>
    <mergeCell ref="Q107:Q108"/>
    <mergeCell ref="E110:F110"/>
    <mergeCell ref="A111:Q111"/>
    <mergeCell ref="A112:Q112"/>
    <mergeCell ref="J113:J114"/>
    <mergeCell ref="K113:K114"/>
    <mergeCell ref="L113:L114"/>
    <mergeCell ref="M113:M114"/>
    <mergeCell ref="N113:N114"/>
    <mergeCell ref="O113:O114"/>
    <mergeCell ref="P113:P114"/>
    <mergeCell ref="Q113:Q114"/>
    <mergeCell ref="I107:I108"/>
    <mergeCell ref="J107:J108"/>
    <mergeCell ref="K107:K108"/>
    <mergeCell ref="L107:L108"/>
    <mergeCell ref="M107:M108"/>
    <mergeCell ref="N107:N108"/>
    <mergeCell ref="O107:O108"/>
    <mergeCell ref="A107:A108"/>
    <mergeCell ref="A109:A110"/>
    <mergeCell ref="B109:B110"/>
    <mergeCell ref="C109:C110"/>
    <mergeCell ref="P105:P106"/>
    <mergeCell ref="Q105:Q106"/>
    <mergeCell ref="I105:I106"/>
    <mergeCell ref="J105:J106"/>
    <mergeCell ref="K105:K106"/>
    <mergeCell ref="L105:L106"/>
    <mergeCell ref="M105:M106"/>
    <mergeCell ref="N105:N106"/>
    <mergeCell ref="O105:O106"/>
    <mergeCell ref="D109:D110"/>
    <mergeCell ref="G109:G110"/>
    <mergeCell ref="H109:H110"/>
    <mergeCell ref="P109:P110"/>
    <mergeCell ref="Q109:Q110"/>
    <mergeCell ref="I109:I110"/>
    <mergeCell ref="J109:J110"/>
    <mergeCell ref="K109:K110"/>
    <mergeCell ref="L109:L110"/>
    <mergeCell ref="M109:M110"/>
    <mergeCell ref="N109:N110"/>
    <mergeCell ref="O109:O110"/>
    <mergeCell ref="B105:B106"/>
    <mergeCell ref="C105:C106"/>
    <mergeCell ref="D105:D106"/>
    <mergeCell ref="G105:G106"/>
    <mergeCell ref="H105:H106"/>
    <mergeCell ref="E106:F106"/>
    <mergeCell ref="A105:A106"/>
    <mergeCell ref="B107:B108"/>
    <mergeCell ref="C107:C108"/>
    <mergeCell ref="D107:D108"/>
    <mergeCell ref="G107:G108"/>
    <mergeCell ref="H107:H108"/>
    <mergeCell ref="E108:F108"/>
    <mergeCell ref="A100:Q100"/>
    <mergeCell ref="P103:P104"/>
    <mergeCell ref="Q103:Q104"/>
    <mergeCell ref="I103:I104"/>
    <mergeCell ref="J103:J104"/>
    <mergeCell ref="K103:K104"/>
    <mergeCell ref="L103:L104"/>
    <mergeCell ref="M103:M104"/>
    <mergeCell ref="N103:N104"/>
    <mergeCell ref="O103:O104"/>
    <mergeCell ref="A103:A104"/>
    <mergeCell ref="B101:B102"/>
    <mergeCell ref="C101:C102"/>
    <mergeCell ref="D101:D102"/>
    <mergeCell ref="G101:G102"/>
    <mergeCell ref="H101:H102"/>
    <mergeCell ref="E102:F102"/>
    <mergeCell ref="A101:A102"/>
    <mergeCell ref="B103:B104"/>
    <mergeCell ref="C103:C104"/>
    <mergeCell ref="D103:D104"/>
    <mergeCell ref="G103:G104"/>
    <mergeCell ref="H103:H104"/>
    <mergeCell ref="E104:F104"/>
    <mergeCell ref="P98:P99"/>
    <mergeCell ref="Q98:Q99"/>
    <mergeCell ref="I98:I99"/>
    <mergeCell ref="J98:J99"/>
    <mergeCell ref="K98:K99"/>
    <mergeCell ref="L98:L99"/>
    <mergeCell ref="M98:M99"/>
    <mergeCell ref="N98:N99"/>
    <mergeCell ref="O98:O99"/>
    <mergeCell ref="A91:A92"/>
    <mergeCell ref="B94:B95"/>
    <mergeCell ref="C94:C95"/>
    <mergeCell ref="D94:D95"/>
    <mergeCell ref="G94:G95"/>
    <mergeCell ref="H94:H95"/>
    <mergeCell ref="E95:F95"/>
    <mergeCell ref="I94:I95"/>
    <mergeCell ref="A94:A95"/>
    <mergeCell ref="P96:P97"/>
    <mergeCell ref="Q96:Q97"/>
    <mergeCell ref="I96:I97"/>
    <mergeCell ref="J96:J97"/>
    <mergeCell ref="K96:K97"/>
    <mergeCell ref="L96:L97"/>
    <mergeCell ref="M96:M97"/>
    <mergeCell ref="N96:N97"/>
    <mergeCell ref="B91:B92"/>
    <mergeCell ref="C91:C92"/>
    <mergeCell ref="D91:D92"/>
    <mergeCell ref="G91:G92"/>
    <mergeCell ref="H91:H92"/>
    <mergeCell ref="I91:I92"/>
    <mergeCell ref="E92:F92"/>
    <mergeCell ref="O96:O97"/>
    <mergeCell ref="P101:P102"/>
    <mergeCell ref="Q101:Q102"/>
    <mergeCell ref="I101:I102"/>
    <mergeCell ref="J101:J102"/>
    <mergeCell ref="K101:K102"/>
    <mergeCell ref="L101:L102"/>
    <mergeCell ref="M101:M102"/>
    <mergeCell ref="N101:N102"/>
    <mergeCell ref="O101:O102"/>
    <mergeCell ref="J91:J92"/>
    <mergeCell ref="K91:K92"/>
    <mergeCell ref="L91:L92"/>
    <mergeCell ref="M91:M92"/>
    <mergeCell ref="N91:N92"/>
    <mergeCell ref="O91:O92"/>
    <mergeCell ref="P91:P92"/>
    <mergeCell ref="Q91:Q92"/>
    <mergeCell ref="P94:P95"/>
    <mergeCell ref="Q94:Q95"/>
    <mergeCell ref="J94:J95"/>
    <mergeCell ref="K94:K95"/>
    <mergeCell ref="L94:L95"/>
    <mergeCell ref="M94:M95"/>
    <mergeCell ref="N94:N95"/>
    <mergeCell ref="O94:O95"/>
    <mergeCell ref="E89:F89"/>
    <mergeCell ref="A90:Q90"/>
    <mergeCell ref="A88:A89"/>
    <mergeCell ref="B88:B89"/>
    <mergeCell ref="C88:C89"/>
    <mergeCell ref="D88:D89"/>
    <mergeCell ref="G88:G89"/>
    <mergeCell ref="H88:H89"/>
    <mergeCell ref="I88:I89"/>
    <mergeCell ref="A134:A135"/>
    <mergeCell ref="B134:B135"/>
    <mergeCell ref="C134:C135"/>
    <mergeCell ref="D134:D135"/>
    <mergeCell ref="G134:G135"/>
    <mergeCell ref="H134:H135"/>
    <mergeCell ref="E135:F135"/>
    <mergeCell ref="P86:P87"/>
    <mergeCell ref="Q86:Q87"/>
    <mergeCell ref="I86:I87"/>
    <mergeCell ref="J86:J87"/>
    <mergeCell ref="K86:K87"/>
    <mergeCell ref="L86:L87"/>
    <mergeCell ref="M86:M87"/>
    <mergeCell ref="N86:N87"/>
    <mergeCell ref="O86:O87"/>
    <mergeCell ref="J88:J89"/>
    <mergeCell ref="K88:K89"/>
    <mergeCell ref="L88:L89"/>
    <mergeCell ref="M88:M89"/>
    <mergeCell ref="N88:N89"/>
    <mergeCell ref="O88:O89"/>
    <mergeCell ref="P88:P89"/>
    <mergeCell ref="Q88:Q89"/>
    <mergeCell ref="P132:P133"/>
    <mergeCell ref="Q132:Q133"/>
    <mergeCell ref="I132:I133"/>
    <mergeCell ref="J132:J133"/>
    <mergeCell ref="K132:K133"/>
    <mergeCell ref="L132:L133"/>
    <mergeCell ref="M132:M133"/>
    <mergeCell ref="N132:N133"/>
    <mergeCell ref="O132:O133"/>
    <mergeCell ref="P130:P131"/>
    <mergeCell ref="Q130:Q131"/>
    <mergeCell ref="I130:I131"/>
    <mergeCell ref="J130:J131"/>
    <mergeCell ref="K130:K131"/>
    <mergeCell ref="L130:L131"/>
    <mergeCell ref="M130:M131"/>
    <mergeCell ref="N130:N131"/>
    <mergeCell ref="O130:O131"/>
    <mergeCell ref="B126:B127"/>
    <mergeCell ref="C126:C127"/>
    <mergeCell ref="D126:D127"/>
    <mergeCell ref="G126:G127"/>
    <mergeCell ref="H126:H127"/>
    <mergeCell ref="E127:F127"/>
    <mergeCell ref="A126:A127"/>
    <mergeCell ref="B128:B129"/>
    <mergeCell ref="C128:C129"/>
    <mergeCell ref="D128:D129"/>
    <mergeCell ref="G128:G129"/>
    <mergeCell ref="H128:H129"/>
    <mergeCell ref="E129:F129"/>
    <mergeCell ref="A128:A129"/>
    <mergeCell ref="Q138:Q139"/>
    <mergeCell ref="I138:I139"/>
    <mergeCell ref="J138:J139"/>
    <mergeCell ref="K138:K139"/>
    <mergeCell ref="L138:L139"/>
    <mergeCell ref="M138:M139"/>
    <mergeCell ref="N138:N139"/>
    <mergeCell ref="O138:O139"/>
    <mergeCell ref="P134:P135"/>
    <mergeCell ref="Q134:Q135"/>
    <mergeCell ref="I134:I135"/>
    <mergeCell ref="J134:J135"/>
    <mergeCell ref="K134:K135"/>
    <mergeCell ref="L134:L135"/>
    <mergeCell ref="M134:M135"/>
    <mergeCell ref="N134:N135"/>
    <mergeCell ref="O134:O135"/>
    <mergeCell ref="Q136:Q137"/>
    <mergeCell ref="A136:A137"/>
    <mergeCell ref="A138:A139"/>
    <mergeCell ref="B138:B139"/>
    <mergeCell ref="C138:C139"/>
    <mergeCell ref="D138:D139"/>
    <mergeCell ref="G138:G139"/>
    <mergeCell ref="H138:H139"/>
    <mergeCell ref="E139:F139"/>
    <mergeCell ref="P138:P139"/>
    <mergeCell ref="J136:J137"/>
    <mergeCell ref="K136:K137"/>
    <mergeCell ref="L136:L137"/>
    <mergeCell ref="M136:M137"/>
    <mergeCell ref="N136:N137"/>
    <mergeCell ref="O136:O137"/>
    <mergeCell ref="P136:P137"/>
    <mergeCell ref="B136:B137"/>
    <mergeCell ref="C136:C137"/>
    <mergeCell ref="D136:D137"/>
    <mergeCell ref="G136:G137"/>
    <mergeCell ref="H136:H137"/>
    <mergeCell ref="I136:I137"/>
    <mergeCell ref="E137:F137"/>
    <mergeCell ref="B130:B131"/>
    <mergeCell ref="C130:C131"/>
    <mergeCell ref="D130:D131"/>
    <mergeCell ref="G130:G131"/>
    <mergeCell ref="H130:H131"/>
    <mergeCell ref="E131:F131"/>
    <mergeCell ref="A130:A131"/>
    <mergeCell ref="B132:B133"/>
    <mergeCell ref="C132:C133"/>
    <mergeCell ref="D132:D133"/>
    <mergeCell ref="G132:G133"/>
    <mergeCell ref="H132:H133"/>
    <mergeCell ref="E133:F133"/>
    <mergeCell ref="A132:A133"/>
    <mergeCell ref="P128:P129"/>
    <mergeCell ref="Q128:Q129"/>
    <mergeCell ref="I128:I129"/>
    <mergeCell ref="J128:J129"/>
    <mergeCell ref="K128:K129"/>
    <mergeCell ref="L128:L129"/>
    <mergeCell ref="M128:M129"/>
    <mergeCell ref="N128:N129"/>
    <mergeCell ref="O128:O129"/>
    <mergeCell ref="P126:P127"/>
    <mergeCell ref="Q126:Q127"/>
    <mergeCell ref="I126:I127"/>
    <mergeCell ref="J126:J127"/>
    <mergeCell ref="K126:K127"/>
    <mergeCell ref="L126:L127"/>
    <mergeCell ref="M126:M127"/>
    <mergeCell ref="N126:N127"/>
    <mergeCell ref="O126:O127"/>
    <mergeCell ref="N124:N125"/>
    <mergeCell ref="O124:O125"/>
    <mergeCell ref="P124:P125"/>
    <mergeCell ref="Q124:Q125"/>
    <mergeCell ref="B124:B125"/>
    <mergeCell ref="C124:C125"/>
    <mergeCell ref="D124:D125"/>
    <mergeCell ref="G124:G125"/>
    <mergeCell ref="H124:H125"/>
    <mergeCell ref="I124:I125"/>
    <mergeCell ref="E125:F125"/>
    <mergeCell ref="A122:A123"/>
    <mergeCell ref="B122:B123"/>
    <mergeCell ref="C122:C123"/>
    <mergeCell ref="D122:D123"/>
    <mergeCell ref="H122:H123"/>
    <mergeCell ref="J124:J125"/>
    <mergeCell ref="K124:K125"/>
    <mergeCell ref="L124:L125"/>
    <mergeCell ref="M124:M125"/>
    <mergeCell ref="A124:A125"/>
    <mergeCell ref="Q122:Q123"/>
    <mergeCell ref="K120:K121"/>
    <mergeCell ref="L120:L121"/>
    <mergeCell ref="K122:K123"/>
    <mergeCell ref="L122:L123"/>
    <mergeCell ref="M122:M123"/>
    <mergeCell ref="N122:N123"/>
    <mergeCell ref="O122:O123"/>
    <mergeCell ref="G122:G123"/>
    <mergeCell ref="G120:G121"/>
    <mergeCell ref="H120:H121"/>
    <mergeCell ref="D120:D121"/>
    <mergeCell ref="E121:F121"/>
    <mergeCell ref="E117:F117"/>
    <mergeCell ref="A118:Q118"/>
    <mergeCell ref="A119:Q119"/>
    <mergeCell ref="A120:A121"/>
    <mergeCell ref="B120:B121"/>
    <mergeCell ref="C120:C121"/>
    <mergeCell ref="Q120:Q121"/>
    <mergeCell ref="J116:J117"/>
    <mergeCell ref="I120:I121"/>
    <mergeCell ref="J120:J121"/>
    <mergeCell ref="I122:I123"/>
    <mergeCell ref="J122:J123"/>
    <mergeCell ref="P122:P123"/>
    <mergeCell ref="E123:F123"/>
    <mergeCell ref="M120:M121"/>
    <mergeCell ref="N120:N121"/>
    <mergeCell ref="O120:O121"/>
    <mergeCell ref="P120:P121"/>
    <mergeCell ref="E114:F114"/>
    <mergeCell ref="A115:Q115"/>
    <mergeCell ref="A113:A114"/>
    <mergeCell ref="B113:B114"/>
    <mergeCell ref="C113:C114"/>
    <mergeCell ref="D113:D114"/>
    <mergeCell ref="G113:G114"/>
    <mergeCell ref="H113:H114"/>
    <mergeCell ref="I113:I114"/>
    <mergeCell ref="K116:K117"/>
    <mergeCell ref="L116:L117"/>
    <mergeCell ref="M116:M117"/>
    <mergeCell ref="N116:N117"/>
    <mergeCell ref="O116:O117"/>
    <mergeCell ref="P116:P117"/>
    <mergeCell ref="Q116:Q117"/>
    <mergeCell ref="A116:A117"/>
    <mergeCell ref="B116:B117"/>
    <mergeCell ref="C116:C117"/>
    <mergeCell ref="D116:D117"/>
    <mergeCell ref="G116:G117"/>
    <mergeCell ref="H116:H117"/>
    <mergeCell ref="I116:I117"/>
    <mergeCell ref="B96:B97"/>
    <mergeCell ref="C96:C97"/>
    <mergeCell ref="D96:D97"/>
    <mergeCell ref="G96:G97"/>
    <mergeCell ref="H96:H97"/>
    <mergeCell ref="E97:F97"/>
    <mergeCell ref="A96:A97"/>
    <mergeCell ref="B98:B99"/>
    <mergeCell ref="C98:C99"/>
    <mergeCell ref="D98:D99"/>
    <mergeCell ref="G98:G99"/>
    <mergeCell ref="H98:H99"/>
    <mergeCell ref="E99:F99"/>
    <mergeCell ref="A98:A99"/>
    <mergeCell ref="J84:J85"/>
    <mergeCell ref="K84:K85"/>
    <mergeCell ref="L84:L85"/>
    <mergeCell ref="M84:M85"/>
    <mergeCell ref="N84:N85"/>
    <mergeCell ref="O84:O85"/>
    <mergeCell ref="P84:P85"/>
    <mergeCell ref="Q84:Q85"/>
    <mergeCell ref="B84:B85"/>
    <mergeCell ref="C84:C85"/>
    <mergeCell ref="D84:D85"/>
    <mergeCell ref="G84:G85"/>
    <mergeCell ref="H84:H85"/>
    <mergeCell ref="I84:I85"/>
    <mergeCell ref="E85:F85"/>
    <mergeCell ref="L78:L79"/>
    <mergeCell ref="M78:M79"/>
    <mergeCell ref="N78:N79"/>
    <mergeCell ref="O78:O79"/>
    <mergeCell ref="A78:A79"/>
    <mergeCell ref="A80:A81"/>
    <mergeCell ref="B80:B81"/>
    <mergeCell ref="C80:C81"/>
    <mergeCell ref="D80:D81"/>
    <mergeCell ref="G80:G81"/>
    <mergeCell ref="H80:H81"/>
    <mergeCell ref="J78:J79"/>
    <mergeCell ref="K78:K79"/>
    <mergeCell ref="B75:B76"/>
    <mergeCell ref="C75:C76"/>
    <mergeCell ref="D75:D76"/>
    <mergeCell ref="G75:G76"/>
    <mergeCell ref="H75:H76"/>
    <mergeCell ref="E76:F76"/>
    <mergeCell ref="A75:A76"/>
    <mergeCell ref="B78:B79"/>
    <mergeCell ref="C78:C79"/>
    <mergeCell ref="D78:D79"/>
    <mergeCell ref="G78:G79"/>
    <mergeCell ref="H78:H79"/>
    <mergeCell ref="E79:F79"/>
    <mergeCell ref="E67:F67"/>
    <mergeCell ref="A68:Q68"/>
    <mergeCell ref="A69:A70"/>
    <mergeCell ref="B69:B70"/>
    <mergeCell ref="C69:C70"/>
    <mergeCell ref="D69:D70"/>
    <mergeCell ref="G69:G70"/>
    <mergeCell ref="E70:F70"/>
    <mergeCell ref="O71:O72"/>
    <mergeCell ref="P71:P72"/>
    <mergeCell ref="H71:H72"/>
    <mergeCell ref="I71:I72"/>
    <mergeCell ref="J71:J72"/>
    <mergeCell ref="K71:K72"/>
    <mergeCell ref="L71:L72"/>
    <mergeCell ref="M71:M72"/>
    <mergeCell ref="N71:N72"/>
    <mergeCell ref="G66:G67"/>
    <mergeCell ref="J69:J70"/>
    <mergeCell ref="K69:K70"/>
    <mergeCell ref="L69:L70"/>
    <mergeCell ref="M69:M70"/>
    <mergeCell ref="N69:N70"/>
    <mergeCell ref="O69:O70"/>
    <mergeCell ref="P69:P70"/>
    <mergeCell ref="Q69:Q70"/>
    <mergeCell ref="P78:P79"/>
    <mergeCell ref="Q78:Q79"/>
    <mergeCell ref="E81:F81"/>
    <mergeCell ref="A83:Q83"/>
    <mergeCell ref="A84:A85"/>
    <mergeCell ref="A86:A87"/>
    <mergeCell ref="B86:B87"/>
    <mergeCell ref="C86:C87"/>
    <mergeCell ref="D86:D87"/>
    <mergeCell ref="G86:G87"/>
    <mergeCell ref="H86:H87"/>
    <mergeCell ref="E87:F87"/>
    <mergeCell ref="P80:P81"/>
    <mergeCell ref="Q80:Q81"/>
    <mergeCell ref="I80:I81"/>
    <mergeCell ref="J80:J81"/>
    <mergeCell ref="K80:K81"/>
    <mergeCell ref="L80:L81"/>
    <mergeCell ref="M80:M81"/>
    <mergeCell ref="N80:N81"/>
    <mergeCell ref="O80:O81"/>
    <mergeCell ref="I78:I79"/>
    <mergeCell ref="P75:P76"/>
    <mergeCell ref="Q75:Q76"/>
    <mergeCell ref="I75:I76"/>
    <mergeCell ref="J75:J76"/>
    <mergeCell ref="K75:K76"/>
    <mergeCell ref="L75:L76"/>
    <mergeCell ref="M75:M76"/>
    <mergeCell ref="N75:N76"/>
    <mergeCell ref="O75:O76"/>
    <mergeCell ref="H69:H70"/>
    <mergeCell ref="I69:I70"/>
    <mergeCell ref="B71:B72"/>
    <mergeCell ref="C71:C72"/>
    <mergeCell ref="D71:D72"/>
    <mergeCell ref="G71:G72"/>
    <mergeCell ref="E72:F72"/>
    <mergeCell ref="A71:A72"/>
    <mergeCell ref="B73:B74"/>
    <mergeCell ref="C73:C74"/>
    <mergeCell ref="D73:D74"/>
    <mergeCell ref="G73:G74"/>
    <mergeCell ref="H73:H74"/>
    <mergeCell ref="E74:F74"/>
    <mergeCell ref="A73:A74"/>
    <mergeCell ref="Q71:Q72"/>
    <mergeCell ref="P73:P74"/>
    <mergeCell ref="Q73:Q74"/>
    <mergeCell ref="I73:I74"/>
    <mergeCell ref="J73:J74"/>
    <mergeCell ref="K73:K74"/>
    <mergeCell ref="L73:L74"/>
    <mergeCell ref="M73:M74"/>
    <mergeCell ref="N73:N74"/>
    <mergeCell ref="O73:O74"/>
    <mergeCell ref="Q63:Q64"/>
    <mergeCell ref="A61:Q61"/>
    <mergeCell ref="A62:Q62"/>
    <mergeCell ref="A63:A64"/>
    <mergeCell ref="B63:B64"/>
    <mergeCell ref="C63:C64"/>
    <mergeCell ref="D63:D64"/>
    <mergeCell ref="G63:G64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E64:F64"/>
    <mergeCell ref="A65:Q65"/>
    <mergeCell ref="A66:A67"/>
    <mergeCell ref="B66:B67"/>
    <mergeCell ref="C66:C67"/>
    <mergeCell ref="D66:D67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B54:B55"/>
    <mergeCell ref="C54:C55"/>
    <mergeCell ref="D54:D55"/>
    <mergeCell ref="G54:G55"/>
    <mergeCell ref="H54:H55"/>
    <mergeCell ref="E55:F55"/>
    <mergeCell ref="A54:A55"/>
    <mergeCell ref="B56:B57"/>
    <mergeCell ref="C56:C57"/>
    <mergeCell ref="D56:D57"/>
    <mergeCell ref="G56:G57"/>
    <mergeCell ref="H56:H57"/>
    <mergeCell ref="E57:F57"/>
    <mergeCell ref="P50:P51"/>
    <mergeCell ref="Q50:Q51"/>
    <mergeCell ref="I50:I51"/>
    <mergeCell ref="J50:J51"/>
    <mergeCell ref="K50:K51"/>
    <mergeCell ref="L50:L51"/>
    <mergeCell ref="M50:M51"/>
    <mergeCell ref="N50:N51"/>
    <mergeCell ref="O50:O51"/>
    <mergeCell ref="A45:Q45"/>
    <mergeCell ref="A48:Q48"/>
    <mergeCell ref="A49:Q49"/>
    <mergeCell ref="A43:A44"/>
    <mergeCell ref="B46:B47"/>
    <mergeCell ref="C46:C47"/>
    <mergeCell ref="D46:D47"/>
    <mergeCell ref="G46:G47"/>
    <mergeCell ref="H46:H47"/>
    <mergeCell ref="E47:F47"/>
    <mergeCell ref="P46:P47"/>
    <mergeCell ref="Q46:Q47"/>
    <mergeCell ref="I46:I47"/>
    <mergeCell ref="J46:J47"/>
    <mergeCell ref="K46:K47"/>
    <mergeCell ref="L46:L47"/>
    <mergeCell ref="M46:M47"/>
    <mergeCell ref="N46:N47"/>
    <mergeCell ref="O46:O47"/>
    <mergeCell ref="A46:A47"/>
    <mergeCell ref="A38:A39"/>
    <mergeCell ref="B40:B41"/>
    <mergeCell ref="C40:C41"/>
    <mergeCell ref="D40:D41"/>
    <mergeCell ref="G40:G41"/>
    <mergeCell ref="H40:H41"/>
    <mergeCell ref="E41:F41"/>
    <mergeCell ref="A40:A41"/>
    <mergeCell ref="B43:B44"/>
    <mergeCell ref="C43:C44"/>
    <mergeCell ref="D43:D44"/>
    <mergeCell ref="G43:G44"/>
    <mergeCell ref="H43:H44"/>
    <mergeCell ref="E44:F44"/>
    <mergeCell ref="A42:Q42"/>
    <mergeCell ref="P43:P44"/>
    <mergeCell ref="Q43:Q44"/>
    <mergeCell ref="I43:I44"/>
    <mergeCell ref="J43:J44"/>
    <mergeCell ref="K43:K44"/>
    <mergeCell ref="L43:L44"/>
    <mergeCell ref="M43:M44"/>
    <mergeCell ref="N43:N44"/>
    <mergeCell ref="O43:O44"/>
    <mergeCell ref="A29:Q29"/>
    <mergeCell ref="A30:A31"/>
    <mergeCell ref="B30:B31"/>
    <mergeCell ref="C30:C31"/>
    <mergeCell ref="D30:D31"/>
    <mergeCell ref="H30:H31"/>
    <mergeCell ref="Q30:Q31"/>
    <mergeCell ref="A32:Q32"/>
    <mergeCell ref="Q33:Q34"/>
    <mergeCell ref="J33:J34"/>
    <mergeCell ref="K33:K34"/>
    <mergeCell ref="L33:L34"/>
    <mergeCell ref="M33:M34"/>
    <mergeCell ref="N33:N34"/>
    <mergeCell ref="O33:O34"/>
    <mergeCell ref="P33:P34"/>
    <mergeCell ref="G30:G31"/>
    <mergeCell ref="E31:F31"/>
    <mergeCell ref="B33:B34"/>
    <mergeCell ref="C33:C34"/>
    <mergeCell ref="D33:D34"/>
    <mergeCell ref="G33:G34"/>
    <mergeCell ref="E34:F34"/>
    <mergeCell ref="A33:A34"/>
    <mergeCell ref="A58:Q58"/>
    <mergeCell ref="A56:A57"/>
    <mergeCell ref="A59:A60"/>
    <mergeCell ref="B59:B60"/>
    <mergeCell ref="C59:C60"/>
    <mergeCell ref="D59:D60"/>
    <mergeCell ref="G59:G60"/>
    <mergeCell ref="H59:H60"/>
    <mergeCell ref="E60:F60"/>
    <mergeCell ref="P59:P60"/>
    <mergeCell ref="Q59:Q60"/>
    <mergeCell ref="I59:I60"/>
    <mergeCell ref="J59:J60"/>
    <mergeCell ref="K59:K60"/>
    <mergeCell ref="L59:L60"/>
    <mergeCell ref="M59:M60"/>
    <mergeCell ref="N59:N60"/>
    <mergeCell ref="O59:O60"/>
    <mergeCell ref="P56:P57"/>
    <mergeCell ref="Q56:Q57"/>
    <mergeCell ref="I56:I57"/>
    <mergeCell ref="J56:J57"/>
    <mergeCell ref="K56:K57"/>
    <mergeCell ref="L56:L57"/>
    <mergeCell ref="M56:M57"/>
    <mergeCell ref="N56:N57"/>
    <mergeCell ref="O56:O57"/>
    <mergeCell ref="P54:P55"/>
    <mergeCell ref="Q54:Q55"/>
    <mergeCell ref="I54:I55"/>
    <mergeCell ref="J54:J55"/>
    <mergeCell ref="K54:K55"/>
    <mergeCell ref="L54:L55"/>
    <mergeCell ref="M54:M55"/>
    <mergeCell ref="N54:N55"/>
    <mergeCell ref="O54:O55"/>
    <mergeCell ref="B50:B51"/>
    <mergeCell ref="C50:C51"/>
    <mergeCell ref="D50:D51"/>
    <mergeCell ref="G50:G51"/>
    <mergeCell ref="H50:H51"/>
    <mergeCell ref="E51:F51"/>
    <mergeCell ref="A50:A51"/>
    <mergeCell ref="B52:B53"/>
    <mergeCell ref="C52:C53"/>
    <mergeCell ref="D52:D53"/>
    <mergeCell ref="G52:G53"/>
    <mergeCell ref="H52:H53"/>
    <mergeCell ref="E53:F53"/>
    <mergeCell ref="A52:A53"/>
    <mergeCell ref="P52:P53"/>
    <mergeCell ref="Q52:Q53"/>
    <mergeCell ref="I52:I53"/>
    <mergeCell ref="J52:J53"/>
    <mergeCell ref="K52:K53"/>
    <mergeCell ref="L52:L53"/>
    <mergeCell ref="M52:M53"/>
    <mergeCell ref="N52:N53"/>
    <mergeCell ref="O52:O53"/>
    <mergeCell ref="B38:B39"/>
    <mergeCell ref="C38:C39"/>
    <mergeCell ref="D38:D39"/>
    <mergeCell ref="G38:G39"/>
    <mergeCell ref="H38:H39"/>
    <mergeCell ref="E39:F39"/>
    <mergeCell ref="P40:P41"/>
    <mergeCell ref="Q40:Q41"/>
    <mergeCell ref="I40:I41"/>
    <mergeCell ref="J40:J41"/>
    <mergeCell ref="K40:K41"/>
    <mergeCell ref="L40:L41"/>
    <mergeCell ref="M40:M41"/>
    <mergeCell ref="N40:N41"/>
    <mergeCell ref="O40:O41"/>
    <mergeCell ref="P38:P39"/>
    <mergeCell ref="Q38:Q39"/>
    <mergeCell ref="I38:I39"/>
    <mergeCell ref="J38:J39"/>
    <mergeCell ref="K38:K39"/>
    <mergeCell ref="L38:L39"/>
    <mergeCell ref="M38:M39"/>
    <mergeCell ref="N38:N39"/>
    <mergeCell ref="O38:O39"/>
    <mergeCell ref="A35:Q35"/>
    <mergeCell ref="P36:P37"/>
    <mergeCell ref="Q36:Q37"/>
    <mergeCell ref="I36:I37"/>
    <mergeCell ref="J36:J37"/>
    <mergeCell ref="K36:K37"/>
    <mergeCell ref="L36:L37"/>
    <mergeCell ref="M36:M37"/>
    <mergeCell ref="N36:N37"/>
    <mergeCell ref="O36:O37"/>
    <mergeCell ref="B36:B37"/>
    <mergeCell ref="C36:C37"/>
    <mergeCell ref="D36:D37"/>
    <mergeCell ref="G36:G37"/>
    <mergeCell ref="H36:H37"/>
    <mergeCell ref="E37:F37"/>
    <mergeCell ref="A36:A37"/>
    <mergeCell ref="I30:I31"/>
    <mergeCell ref="J30:J31"/>
    <mergeCell ref="K30:K31"/>
    <mergeCell ref="L30:L31"/>
    <mergeCell ref="M30:M31"/>
    <mergeCell ref="N30:N31"/>
    <mergeCell ref="O30:O31"/>
    <mergeCell ref="P30:P31"/>
    <mergeCell ref="H33:H34"/>
    <mergeCell ref="I33:I34"/>
    <mergeCell ref="P27:P28"/>
    <mergeCell ref="Q27:Q28"/>
    <mergeCell ref="I27:I28"/>
    <mergeCell ref="J27:J28"/>
    <mergeCell ref="K27:K28"/>
    <mergeCell ref="L27:L28"/>
    <mergeCell ref="M27:M28"/>
    <mergeCell ref="N27:N28"/>
    <mergeCell ref="O27:O28"/>
    <mergeCell ref="B23:B24"/>
    <mergeCell ref="C23:C24"/>
    <mergeCell ref="D23:D24"/>
    <mergeCell ref="G23:G24"/>
    <mergeCell ref="H23:H24"/>
    <mergeCell ref="E24:F24"/>
    <mergeCell ref="A23:A24"/>
    <mergeCell ref="B25:B26"/>
    <mergeCell ref="C25:C26"/>
    <mergeCell ref="D25:D26"/>
    <mergeCell ref="G25:G26"/>
    <mergeCell ref="H25:H26"/>
    <mergeCell ref="E26:F26"/>
    <mergeCell ref="P13:P14"/>
    <mergeCell ref="Q13:Q14"/>
    <mergeCell ref="I13:I14"/>
    <mergeCell ref="J13:J14"/>
    <mergeCell ref="K13:K14"/>
    <mergeCell ref="L13:L14"/>
    <mergeCell ref="M13:M14"/>
    <mergeCell ref="N13:N14"/>
    <mergeCell ref="O13:O14"/>
    <mergeCell ref="P11:P12"/>
    <mergeCell ref="Q11:Q12"/>
    <mergeCell ref="I11:I12"/>
    <mergeCell ref="J11:J12"/>
    <mergeCell ref="K11:K12"/>
    <mergeCell ref="L11:L12"/>
    <mergeCell ref="M11:M12"/>
    <mergeCell ref="N11:N12"/>
    <mergeCell ref="O11:O12"/>
    <mergeCell ref="P15:P16"/>
    <mergeCell ref="Q15:Q16"/>
    <mergeCell ref="I15:I16"/>
    <mergeCell ref="J15:J16"/>
    <mergeCell ref="K15:K16"/>
    <mergeCell ref="L15:L16"/>
    <mergeCell ref="M15:M16"/>
    <mergeCell ref="N15:N16"/>
    <mergeCell ref="O15:O16"/>
    <mergeCell ref="P9:P10"/>
    <mergeCell ref="Q9:Q10"/>
    <mergeCell ref="I9:I10"/>
    <mergeCell ref="J9:J10"/>
    <mergeCell ref="K9:K10"/>
    <mergeCell ref="L9:L10"/>
    <mergeCell ref="M9:M10"/>
    <mergeCell ref="N9:N10"/>
    <mergeCell ref="O9:O10"/>
    <mergeCell ref="A1:Q1"/>
    <mergeCell ref="A3:A4"/>
    <mergeCell ref="B3:B4"/>
    <mergeCell ref="C3:C4"/>
    <mergeCell ref="D3:D4"/>
    <mergeCell ref="H3:H4"/>
    <mergeCell ref="Q3:Q4"/>
    <mergeCell ref="O5:O6"/>
    <mergeCell ref="P5:P6"/>
    <mergeCell ref="Q5:Q6"/>
    <mergeCell ref="H5:H6"/>
    <mergeCell ref="I5:I6"/>
    <mergeCell ref="J5:J6"/>
    <mergeCell ref="K5:K6"/>
    <mergeCell ref="L5:L6"/>
    <mergeCell ref="M5:M6"/>
    <mergeCell ref="N5:N6"/>
    <mergeCell ref="A5:A6"/>
    <mergeCell ref="G3:G4"/>
    <mergeCell ref="E4:F4"/>
    <mergeCell ref="B5:B6"/>
    <mergeCell ref="C5:C6"/>
    <mergeCell ref="D5:D6"/>
    <mergeCell ref="G5:G6"/>
    <mergeCell ref="Q7:Q8"/>
    <mergeCell ref="I7:I8"/>
    <mergeCell ref="J7:J8"/>
    <mergeCell ref="K7:K8"/>
    <mergeCell ref="L7:L8"/>
    <mergeCell ref="M7:M8"/>
    <mergeCell ref="N7:N8"/>
    <mergeCell ref="O7:O8"/>
    <mergeCell ref="K3:K4"/>
    <mergeCell ref="L3:L4"/>
    <mergeCell ref="M3:M4"/>
    <mergeCell ref="N3:N4"/>
    <mergeCell ref="O3:O4"/>
    <mergeCell ref="P3:P4"/>
    <mergeCell ref="J3:J4"/>
    <mergeCell ref="E6:F6"/>
    <mergeCell ref="P7:P8"/>
    <mergeCell ref="B7:B8"/>
    <mergeCell ref="C7:C8"/>
    <mergeCell ref="D7:D8"/>
    <mergeCell ref="G7:G8"/>
    <mergeCell ref="H7:H8"/>
    <mergeCell ref="E8:F8"/>
    <mergeCell ref="A25:A26"/>
    <mergeCell ref="P25:P26"/>
    <mergeCell ref="B19:B20"/>
    <mergeCell ref="C19:C20"/>
    <mergeCell ref="D19:D20"/>
    <mergeCell ref="G19:G20"/>
    <mergeCell ref="H19:H20"/>
    <mergeCell ref="E20:F20"/>
    <mergeCell ref="A19:A20"/>
    <mergeCell ref="B21:B22"/>
    <mergeCell ref="C21:C22"/>
    <mergeCell ref="D21:D22"/>
    <mergeCell ref="G21:G22"/>
    <mergeCell ref="H21:H22"/>
    <mergeCell ref="E22:F22"/>
    <mergeCell ref="A21:A22"/>
    <mergeCell ref="A27:A28"/>
    <mergeCell ref="B27:B28"/>
    <mergeCell ref="C27:C28"/>
    <mergeCell ref="D27:D28"/>
    <mergeCell ref="G27:G28"/>
    <mergeCell ref="H27:H28"/>
    <mergeCell ref="E28:F28"/>
    <mergeCell ref="I3:I4"/>
    <mergeCell ref="A7:A8"/>
    <mergeCell ref="B9:B10"/>
    <mergeCell ref="C9:C10"/>
    <mergeCell ref="D9:D10"/>
    <mergeCell ref="G9:G10"/>
    <mergeCell ref="H9:H10"/>
    <mergeCell ref="E10:F10"/>
    <mergeCell ref="A13:A14"/>
    <mergeCell ref="A15:A16"/>
    <mergeCell ref="B15:B16"/>
    <mergeCell ref="C15:C16"/>
    <mergeCell ref="D15:D16"/>
    <mergeCell ref="G15:G16"/>
    <mergeCell ref="H15:H16"/>
    <mergeCell ref="E16:F16"/>
    <mergeCell ref="A17:A18"/>
    <mergeCell ref="Q25:Q26"/>
    <mergeCell ref="I25:I26"/>
    <mergeCell ref="J25:J26"/>
    <mergeCell ref="K25:K26"/>
    <mergeCell ref="L25:L26"/>
    <mergeCell ref="M25:M26"/>
    <mergeCell ref="N25:N26"/>
    <mergeCell ref="O25:O26"/>
    <mergeCell ref="P23:P24"/>
    <mergeCell ref="Q23:Q24"/>
    <mergeCell ref="I23:I24"/>
    <mergeCell ref="J23:J24"/>
    <mergeCell ref="K23:K24"/>
    <mergeCell ref="L23:L24"/>
    <mergeCell ref="M23:M24"/>
    <mergeCell ref="N23:N24"/>
    <mergeCell ref="O23:O24"/>
    <mergeCell ref="P21:P22"/>
    <mergeCell ref="Q21:Q22"/>
    <mergeCell ref="I21:I22"/>
    <mergeCell ref="J21:J22"/>
    <mergeCell ref="K21:K22"/>
    <mergeCell ref="L21:L22"/>
    <mergeCell ref="M21:M22"/>
    <mergeCell ref="N21:N22"/>
    <mergeCell ref="O21:O22"/>
    <mergeCell ref="P19:P20"/>
    <mergeCell ref="Q19:Q20"/>
    <mergeCell ref="I19:I20"/>
    <mergeCell ref="J19:J20"/>
    <mergeCell ref="K19:K20"/>
    <mergeCell ref="L19:L20"/>
    <mergeCell ref="M19:M20"/>
    <mergeCell ref="N19:N20"/>
    <mergeCell ref="O19:O20"/>
    <mergeCell ref="J17:J18"/>
    <mergeCell ref="K17:K18"/>
    <mergeCell ref="L17:L18"/>
    <mergeCell ref="M17:M18"/>
    <mergeCell ref="N17:N18"/>
    <mergeCell ref="O17:O18"/>
    <mergeCell ref="P17:P18"/>
    <mergeCell ref="Q17:Q18"/>
    <mergeCell ref="B17:B18"/>
    <mergeCell ref="C17:C18"/>
    <mergeCell ref="D17:D18"/>
    <mergeCell ref="G17:G18"/>
    <mergeCell ref="H17:H18"/>
    <mergeCell ref="I17:I18"/>
    <mergeCell ref="E18:F18"/>
    <mergeCell ref="A9:A10"/>
    <mergeCell ref="B11:B12"/>
    <mergeCell ref="C11:C12"/>
    <mergeCell ref="D11:D12"/>
    <mergeCell ref="G11:G12"/>
    <mergeCell ref="H11:H12"/>
    <mergeCell ref="E12:F12"/>
    <mergeCell ref="A11:A12"/>
    <mergeCell ref="B13:B14"/>
    <mergeCell ref="C13:C14"/>
    <mergeCell ref="D13:D14"/>
    <mergeCell ref="G13:G14"/>
    <mergeCell ref="H13:H14"/>
    <mergeCell ref="E14:F1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KVKK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Humeyra Sena KELLECI</cp:lastModifiedBy>
  <dcterms:created xsi:type="dcterms:W3CDTF">2015-06-05T18:19:34Z</dcterms:created>
  <dcterms:modified xsi:type="dcterms:W3CDTF">2026-03-03T09:17:27Z</dcterms:modified>
</cp:coreProperties>
</file>